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erstdk.sharepoint.com/teams/share/data/AfdOmr/NATEV/GROEN/Team Vækstvilkår/Pulje til Iværksætterevents 2023 -2026/2024/Annonceringsmateriale/Dokumenter til upload/"/>
    </mc:Choice>
  </mc:AlternateContent>
  <xr:revisionPtr revIDLastSave="553" documentId="13_ncr:1_{4956AD2D-51BB-440A-AD20-BD9F0F098F1C}" xr6:coauthVersionLast="47" xr6:coauthVersionMax="47" xr10:uidLastSave="{C51A109D-9160-474B-BCEF-F8389888A72A}"/>
  <bookViews>
    <workbookView xWindow="-120" yWindow="-120" windowWidth="29040" windowHeight="15840" xr2:uid="{00000000-000D-0000-FFFF-FFFF00000000}"/>
  </bookViews>
  <sheets>
    <sheet name="Budget og regnskab" sheetId="1" r:id="rId1"/>
    <sheet name="Aktivitetsbudget" sheetId="6" state="hidden" r:id="rId2"/>
    <sheet name="Ark1" sheetId="2" state="hidden" r:id="rId3"/>
  </sheets>
  <definedNames>
    <definedName name="_xlnm.Print_Area" localSheetId="1">Aktivitetsbudget!$A$1:$L$58</definedName>
    <definedName name="_xlnm.Print_Area" localSheetId="0">'Budget og regnskab'!$A$44:$F$90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B27" i="1"/>
  <c r="C27" i="1"/>
  <c r="D27" i="1"/>
  <c r="E27" i="1"/>
  <c r="B37" i="1"/>
  <c r="B42" i="1"/>
  <c r="B75" i="1"/>
  <c r="B80" i="1"/>
  <c r="B65" i="1"/>
  <c r="C69" i="6"/>
  <c r="D12" i="6"/>
  <c r="E12" i="6"/>
  <c r="F12" i="6"/>
  <c r="G12" i="6"/>
  <c r="B64" i="1" l="1"/>
  <c r="B67" i="1" s="1"/>
  <c r="E80" i="1"/>
  <c r="D80" i="1"/>
  <c r="C80" i="1"/>
  <c r="E75" i="1"/>
  <c r="D75" i="1"/>
  <c r="C75" i="1"/>
  <c r="E65" i="1"/>
  <c r="D65" i="1"/>
  <c r="C65" i="1"/>
  <c r="E64" i="1"/>
  <c r="D64" i="1"/>
  <c r="C64" i="1"/>
  <c r="E42" i="1"/>
  <c r="D42" i="1"/>
  <c r="C42" i="1"/>
  <c r="E37" i="1"/>
  <c r="D37" i="1"/>
  <c r="C37" i="1"/>
  <c r="E26" i="1"/>
  <c r="D26" i="1"/>
  <c r="C26" i="1"/>
  <c r="B26" i="1"/>
  <c r="E29" i="1" l="1"/>
  <c r="C29" i="1"/>
  <c r="C67" i="1"/>
  <c r="D29" i="1"/>
  <c r="D67" i="1"/>
  <c r="B29" i="1"/>
  <c r="B31" i="1" s="1"/>
  <c r="E67" i="1"/>
  <c r="G34" i="6"/>
  <c r="C33" i="6" l="1"/>
  <c r="C32" i="6"/>
  <c r="E2" i="6"/>
  <c r="F2" i="6"/>
  <c r="G2" i="6"/>
  <c r="D2" i="6"/>
  <c r="G70" i="6"/>
  <c r="F70" i="6"/>
  <c r="E70" i="6"/>
  <c r="D70" i="6"/>
  <c r="G69" i="6"/>
  <c r="F69" i="6"/>
  <c r="E69" i="6"/>
  <c r="D69" i="6"/>
  <c r="G66" i="6"/>
  <c r="F66" i="6"/>
  <c r="E66" i="6"/>
  <c r="D66" i="6"/>
  <c r="C66" i="6"/>
  <c r="G62" i="6"/>
  <c r="F62" i="6"/>
  <c r="E62" i="6"/>
  <c r="D62" i="6"/>
  <c r="C62" i="6"/>
  <c r="G58" i="6"/>
  <c r="F58" i="6"/>
  <c r="E58" i="6"/>
  <c r="D58" i="6"/>
  <c r="C58" i="6"/>
  <c r="G54" i="6"/>
  <c r="F54" i="6"/>
  <c r="E54" i="6"/>
  <c r="D54" i="6"/>
  <c r="C54" i="6"/>
  <c r="G50" i="6"/>
  <c r="F50" i="6"/>
  <c r="E50" i="6"/>
  <c r="D50" i="6"/>
  <c r="C50" i="6"/>
  <c r="G46" i="6"/>
  <c r="F46" i="6"/>
  <c r="E46" i="6"/>
  <c r="D46" i="6"/>
  <c r="C46" i="6"/>
  <c r="G42" i="6"/>
  <c r="F42" i="6"/>
  <c r="E42" i="6"/>
  <c r="D42" i="6"/>
  <c r="C42" i="6"/>
  <c r="G38" i="6"/>
  <c r="F38" i="6"/>
  <c r="E38" i="6"/>
  <c r="D38" i="6"/>
  <c r="C38" i="6"/>
  <c r="F34" i="6"/>
  <c r="E34" i="6"/>
  <c r="D34" i="6"/>
  <c r="G30" i="6"/>
  <c r="F30" i="6"/>
  <c r="E30" i="6"/>
  <c r="D30" i="6"/>
  <c r="C29" i="6"/>
  <c r="C28" i="6"/>
  <c r="C27" i="6"/>
  <c r="C26" i="6"/>
  <c r="G24" i="6"/>
  <c r="C24" i="6" s="1"/>
  <c r="F24" i="6"/>
  <c r="E24" i="6"/>
  <c r="D24" i="6"/>
  <c r="C23" i="6"/>
  <c r="C22" i="6"/>
  <c r="C21" i="6"/>
  <c r="C20" i="6"/>
  <c r="G18" i="6"/>
  <c r="F18" i="6"/>
  <c r="E18" i="6"/>
  <c r="D18" i="6"/>
  <c r="C17" i="6"/>
  <c r="C16" i="6"/>
  <c r="C15" i="6"/>
  <c r="C14" i="6"/>
  <c r="C11" i="6"/>
  <c r="C10" i="6"/>
  <c r="C9" i="6"/>
  <c r="C8" i="6"/>
  <c r="C12" i="6" l="1"/>
  <c r="C34" i="6"/>
  <c r="D71" i="6"/>
  <c r="F71" i="6"/>
  <c r="E71" i="6"/>
  <c r="C18" i="6"/>
  <c r="G71" i="6"/>
  <c r="C30" i="6"/>
  <c r="C70" i="6" l="1"/>
  <c r="D3" i="6" l="1"/>
  <c r="C9" i="1"/>
  <c r="E9" i="1"/>
  <c r="D9" i="1"/>
  <c r="C71" i="6"/>
  <c r="B38" i="1" l="1"/>
  <c r="B43" i="1"/>
  <c r="B44" i="1" s="1"/>
  <c r="D10" i="1"/>
  <c r="D31" i="1" s="1"/>
  <c r="D47" i="1"/>
  <c r="F3" i="6"/>
  <c r="E10" i="1"/>
  <c r="E31" i="1" s="1"/>
  <c r="E47" i="1"/>
  <c r="G3" i="6"/>
  <c r="C10" i="1"/>
  <c r="C31" i="1" s="1"/>
  <c r="C47" i="1"/>
  <c r="E3" i="6"/>
  <c r="B48" i="1"/>
  <c r="B69" i="1" s="1"/>
  <c r="B81" i="1" s="1"/>
  <c r="B82" i="1" s="1"/>
  <c r="D4" i="6"/>
  <c r="B76" i="1" l="1"/>
  <c r="E43" i="1"/>
  <c r="E44" i="1" s="1"/>
  <c r="E38" i="1"/>
  <c r="D43" i="1"/>
  <c r="D44" i="1" s="1"/>
  <c r="D38" i="1"/>
  <c r="C43" i="1"/>
  <c r="C44" i="1" s="1"/>
  <c r="C38" i="1"/>
  <c r="E48" i="1"/>
  <c r="E69" i="1" s="1"/>
  <c r="G4" i="6"/>
  <c r="C48" i="1"/>
  <c r="C69" i="1" s="1"/>
  <c r="E4" i="6"/>
  <c r="D48" i="1"/>
  <c r="D69" i="1" s="1"/>
  <c r="F4" i="6"/>
  <c r="D76" i="1" l="1"/>
  <c r="D81" i="1"/>
  <c r="D82" i="1" s="1"/>
  <c r="C76" i="1"/>
  <c r="C81" i="1"/>
  <c r="C82" i="1" s="1"/>
  <c r="E81" i="1"/>
  <c r="E82" i="1" s="1"/>
  <c r="E76" i="1"/>
</calcChain>
</file>

<file path=xl/sharedStrings.xml><?xml version="1.0" encoding="utf-8"?>
<sst xmlns="http://schemas.openxmlformats.org/spreadsheetml/2006/main" count="180" uniqueCount="85">
  <si>
    <t>Projektets grundoplysninger</t>
  </si>
  <si>
    <t>Projektnavn:</t>
  </si>
  <si>
    <t>Projektets støtteprocent (Som udgangspunkt op til max. 50 pct)</t>
  </si>
  <si>
    <t>Projektets startdato (Format xx-xx-20xx)</t>
  </si>
  <si>
    <t>Projektets slutdato (Format xx-xx-20xx)</t>
  </si>
  <si>
    <t>Projektperiode</t>
  </si>
  <si>
    <t>Periode 2</t>
  </si>
  <si>
    <t>Periode 3</t>
  </si>
  <si>
    <t>Periode 4</t>
  </si>
  <si>
    <t>Budgetnoter:</t>
  </si>
  <si>
    <t>Udgifter </t>
  </si>
  <si>
    <t/>
  </si>
  <si>
    <t>∙</t>
  </si>
  <si>
    <t>Udgifter (kr.)</t>
  </si>
  <si>
    <t>Direkte lønomkostninger der udløser 44 pct. overhead (universiteter, erhvervsakademier o.lign)</t>
  </si>
  <si>
    <t>Direkte lønomkostninger der udløser 18 pct. overhead</t>
  </si>
  <si>
    <t>Ekstern konsulentbistand</t>
  </si>
  <si>
    <t>Anlæg, maskiner og udstyr</t>
  </si>
  <si>
    <t>Revision</t>
  </si>
  <si>
    <t>Evaluering</t>
  </si>
  <si>
    <t>Annonceringsudgifter</t>
  </si>
  <si>
    <t>Udgifter til rejser, kost og logi (dog ikke udgifter til intern fortæring)</t>
  </si>
  <si>
    <t>Ikke refunderbar moms</t>
  </si>
  <si>
    <t>Udgifter til certificeringer</t>
  </si>
  <si>
    <t>Udgifter til køb af bygninger</t>
  </si>
  <si>
    <t>Udgifter til køb af jord</t>
  </si>
  <si>
    <t>Udgifter til køb af materialer</t>
  </si>
  <si>
    <t>44 pct. overhead af direkte lønomkostninger (universiteter, erhvervskademier o.lign)</t>
  </si>
  <si>
    <t>Indtægter (indsættes med positivt fortegn)</t>
  </si>
  <si>
    <t>Samlede støtteberettigede udgifter</t>
  </si>
  <si>
    <t>Finansiering</t>
  </si>
  <si>
    <t>Decentrale erhvervsfremmemidler</t>
  </si>
  <si>
    <t>Kontante tilskud (kr.)</t>
  </si>
  <si>
    <t>Kontante private tilskud, tredjepart</t>
  </si>
  <si>
    <t>Kontante offentlige tilskud, tredjepart</t>
  </si>
  <si>
    <t>Kontante private tilskud, økonomisk partner</t>
  </si>
  <si>
    <t>Kontante offentlige tilskud, økonomisk partner</t>
  </si>
  <si>
    <t>Kontante tilskud i alt</t>
  </si>
  <si>
    <t>Egenfinansiering til fordeling</t>
  </si>
  <si>
    <t>Egenfinansiering, private økonomiske partnere</t>
  </si>
  <si>
    <t>Egenfinansiering, offentlige økonomiske partnere</t>
  </si>
  <si>
    <t>Egenfinansiering i alt</t>
  </si>
  <si>
    <t>Samlet finansiering</t>
  </si>
  <si>
    <t>Stemmer udgifter og finansiering?</t>
  </si>
  <si>
    <t>Periode2</t>
  </si>
  <si>
    <t>Regnskab (alle beløb i kr.)</t>
  </si>
  <si>
    <t xml:space="preserve">18 pct. overhead af de direkte lønomkostninger </t>
  </si>
  <si>
    <t>Anmodet beløb til udbetaling i afrapporteringen:</t>
  </si>
  <si>
    <t>kr.</t>
  </si>
  <si>
    <t>Underskrift og dato</t>
  </si>
  <si>
    <t>Hjælpetekst</t>
  </si>
  <si>
    <t>• Der gøres opmærksom på, at et underskrevet perioderegnskab er at sidestille med en udbetalingsanmodning.</t>
  </si>
  <si>
    <t>• Projektholder bedes orientere sig i vilkår for tilsagnet, for at afklare hvornår og hvorvidt udbetalingsanmodningen skal attesteres af projektholders projekt- og regnskabsansvarlig, eller om der stilles krav om revision.</t>
  </si>
  <si>
    <t xml:space="preserve">• Udgangspunktet er, at der stilles krav om revisiorpåtegnelse af regnskabet, såfremt der anmodes om udbetaling af akkumuleret set 500.000kr. Eller derover (inkl. Forskudsudbetalinger). </t>
  </si>
  <si>
    <t>Aktivitetsbudget (alle beløb i kr.)</t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</si>
  <si>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Alle felter der kan redigeres i arket er markeret med lysegrøn farve - alle andre felter er låst mod redigering og indeholder formler
∙ Aktivitetsbudget er </t>
    </r>
    <r>
      <rPr>
        <u/>
        <sz val="14"/>
        <color rgb="FFFF0000"/>
        <rFont val="Calibri"/>
        <family val="2"/>
        <scheme val="minor"/>
      </rPr>
      <t>ikke</t>
    </r>
    <r>
      <rPr>
        <sz val="14"/>
        <color rgb="FFFF0000"/>
        <rFont val="Calibri"/>
        <family val="2"/>
        <scheme val="minor"/>
      </rPr>
      <t xml:space="preserve"> obligatorisk at udfylde for ansøgere!
∙ Bemærk at budgetter og regnskaber opgøres akkumuleret, dvs. sidste budgetperiode skal være lig med projektets samlede budget. 
∙ Bemærk at perioderne følger de angivne data i arket 'Budget og regnskab'</t>
    </r>
  </si>
  <si>
    <t>I alt</t>
  </si>
  <si>
    <t>Budgetnoter</t>
  </si>
  <si>
    <t>Aktivitet</t>
  </si>
  <si>
    <t>[Indsæt aktivitetsnavn]</t>
  </si>
  <si>
    <t>Total aktiviteter, Direkte lønomkostninger der udløser 44 pct overhead</t>
  </si>
  <si>
    <t>Direkte lønomkostninger der udløser 18 pct. overhead (øvrige interne projektpartnere)</t>
  </si>
  <si>
    <t>Total aktiviteter, direkte lønomkostninger der udløser 18 pct overhead</t>
  </si>
  <si>
    <t>Total aktiviteter, Ekstern konsulentbistand</t>
  </si>
  <si>
    <t>Total aktiviteter, anlæg, maskiner og udstyr</t>
  </si>
  <si>
    <t>Total aktiviteter, revision</t>
  </si>
  <si>
    <t>Total aktiviteter, evaluering</t>
  </si>
  <si>
    <t>Total aktiviteter, annonceringsudgifter</t>
  </si>
  <si>
    <t>Total aktiviteter, udgifter til rejser, kost og logi (dog ikke udgifter til intern fortæring)</t>
  </si>
  <si>
    <t>Total aktiviteter, ikke refunderbar moms</t>
  </si>
  <si>
    <t>Total aktiviteter, udgifter til certificeringer</t>
  </si>
  <si>
    <t>Total aktiviteter, udgifter til køb af bygninger</t>
  </si>
  <si>
    <t>Total aktiviteter, udgifter til køb af jord</t>
  </si>
  <si>
    <t>Total aktiviteter, udgifter til køb af materialer</t>
  </si>
  <si>
    <t>Ansøgt budget, udgifter til køb af materialer</t>
  </si>
  <si>
    <t>18 pct. overhead af de direkte lønomkostninger (øvrige projektpartnere)</t>
  </si>
  <si>
    <t>ja</t>
  </si>
  <si>
    <t>nej</t>
  </si>
  <si>
    <t xml:space="preserve">Obs: Alle beløb skal opgøres ekskl. moms, da moms ikke er en støtteberettiget udgift </t>
  </si>
  <si>
    <t>Direkte lønomkostninger der udløser 18 pct. overhead (inkl. økonomiske partnere)</t>
  </si>
  <si>
    <t xml:space="preserve">18 pct. overhead af de direkte lønomkostninger (inkl. økonomiske partnere) </t>
  </si>
  <si>
    <t xml:space="preserve">Budget (alle beløb i kr.) </t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</si>
  <si>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Alle felter der kan redigeres i arket er markeret med lysegrøn farve - alle andre felter er låst mod redigering og indeholder formler etc.
∙ Projektets ønskede støttebeløb, støtteprocent og projektperiode skal udfyldes som det første i arket, da det har betydning for øvrige funktioner!
∙ Bemærk at budgetter og regnskaber opgøres akkumuleret, dvs. sidste budget/regnskabsperiode skal være lig med projektets samlede budget/samlede afholdte udgifter</t>
    </r>
  </si>
  <si>
    <t>Projektets samlede udgifter (maksimalt to decimaler)</t>
  </si>
  <si>
    <t>Ansøgt 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</si>
</sst>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31" x14ac:knownFonts="1">
    <font>
      <sz val="11"/>
      <color indexed="8"/>
      <name val="Calibri"/>
      <family val="2"/>
      <scheme val="minor"/>
    </font>
    <font>
      <sz val="12"/>
      <color rgb="FFFFFFFF"/>
      <name val="Calibri"/>
      <family val="2"/>
    </font>
    <font>
      <sz val="10"/>
      <color indexed="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0"/>
      <name val="Calibri"/>
      <family val="2"/>
    </font>
    <font>
      <sz val="10"/>
      <name val="Calibri"/>
      <family val="2"/>
    </font>
    <font>
      <sz val="12"/>
      <color indexed="0"/>
      <name val="Calibri"/>
      <family val="2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</font>
    <font>
      <sz val="12"/>
      <color indexed="8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74">
    <xf numFmtId="0" fontId="0" fillId="0" borderId="0" xfId="0"/>
    <xf numFmtId="0" fontId="10" fillId="0" borderId="0" xfId="0" applyFont="1"/>
    <xf numFmtId="14" fontId="6" fillId="0" borderId="0" xfId="0" applyNumberFormat="1" applyFont="1" applyAlignment="1">
      <alignment horizontal="center" wrapText="1"/>
    </xf>
    <xf numFmtId="0" fontId="3" fillId="0" borderId="0" xfId="0" applyFont="1"/>
    <xf numFmtId="0" fontId="14" fillId="9" borderId="0" xfId="0" applyFont="1" applyFill="1" applyProtection="1">
      <protection locked="0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4" fontId="19" fillId="0" borderId="0" xfId="0" applyNumberFormat="1" applyFont="1" applyAlignment="1">
      <alignment horizontal="center" vertical="top" wrapText="1"/>
    </xf>
    <xf numFmtId="14" fontId="18" fillId="0" borderId="0" xfId="0" applyNumberFormat="1" applyFont="1" applyAlignment="1">
      <alignment horizontal="center" wrapText="1"/>
    </xf>
    <xf numFmtId="0" fontId="8" fillId="2" borderId="0" xfId="0" applyFont="1" applyFill="1"/>
    <xf numFmtId="0" fontId="1" fillId="2" borderId="0" xfId="0" applyFont="1" applyFill="1"/>
    <xf numFmtId="0" fontId="0" fillId="6" borderId="0" xfId="0" applyFill="1"/>
    <xf numFmtId="0" fontId="5" fillId="3" borderId="0" xfId="0" applyFont="1" applyFill="1"/>
    <xf numFmtId="4" fontId="5" fillId="3" borderId="0" xfId="0" applyNumberFormat="1" applyFont="1" applyFill="1"/>
    <xf numFmtId="0" fontId="0" fillId="8" borderId="0" xfId="0" applyFill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9" borderId="0" xfId="0" applyNumberFormat="1" applyFont="1" applyFill="1" applyAlignment="1" applyProtection="1">
      <alignment vertical="top"/>
      <protection locked="0"/>
    </xf>
    <xf numFmtId="0" fontId="0" fillId="9" borderId="0" xfId="0" applyFill="1" applyProtection="1">
      <protection locked="0"/>
    </xf>
    <xf numFmtId="4" fontId="4" fillId="0" borderId="0" xfId="0" applyNumberFormat="1" applyFont="1" applyAlignment="1">
      <alignment vertical="top"/>
    </xf>
    <xf numFmtId="4" fontId="2" fillId="4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4" borderId="0" xfId="0" applyFill="1"/>
    <xf numFmtId="4" fontId="2" fillId="6" borderId="0" xfId="0" applyNumberFormat="1" applyFont="1" applyFill="1" applyAlignment="1">
      <alignment vertical="top"/>
    </xf>
    <xf numFmtId="0" fontId="3" fillId="4" borderId="0" xfId="0" applyFont="1" applyFill="1"/>
    <xf numFmtId="0" fontId="7" fillId="3" borderId="0" xfId="0" applyFont="1" applyFill="1"/>
    <xf numFmtId="4" fontId="2" fillId="7" borderId="0" xfId="0" applyNumberFormat="1" applyFont="1" applyFill="1" applyAlignment="1">
      <alignment vertical="top"/>
    </xf>
    <xf numFmtId="0" fontId="7" fillId="10" borderId="0" xfId="0" applyFont="1" applyFill="1"/>
    <xf numFmtId="4" fontId="7" fillId="10" borderId="0" xfId="0" applyNumberFormat="1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4" fontId="3" fillId="9" borderId="0" xfId="0" applyNumberFormat="1" applyFont="1" applyFill="1" applyProtection="1">
      <protection locked="0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20" fillId="0" borderId="0" xfId="0" applyFont="1"/>
    <xf numFmtId="0" fontId="15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" fontId="7" fillId="0" borderId="0" xfId="0" applyNumberFormat="1" applyFont="1" applyAlignment="1">
      <alignment vertical="top"/>
    </xf>
    <xf numFmtId="0" fontId="8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5" borderId="0" xfId="0" applyFill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4" fontId="14" fillId="9" borderId="0" xfId="1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>
      <alignment vertical="center"/>
    </xf>
    <xf numFmtId="0" fontId="26" fillId="0" borderId="0" xfId="0" applyFont="1"/>
    <xf numFmtId="4" fontId="27" fillId="0" borderId="0" xfId="0" applyNumberFormat="1" applyFont="1" applyAlignment="1">
      <alignment vertical="top"/>
    </xf>
    <xf numFmtId="14" fontId="14" fillId="9" borderId="6" xfId="0" applyNumberFormat="1" applyFont="1" applyFill="1" applyBorder="1" applyProtection="1">
      <protection locked="0"/>
    </xf>
    <xf numFmtId="0" fontId="22" fillId="0" borderId="0" xfId="0" applyFont="1" applyAlignment="1">
      <alignment horizontal="center" wrapText="1"/>
    </xf>
    <xf numFmtId="0" fontId="30" fillId="0" borderId="0" xfId="0" applyFont="1" applyFill="1"/>
    <xf numFmtId="0" fontId="5" fillId="0" borderId="0" xfId="0" applyFont="1" applyFill="1" applyAlignment="1">
      <alignment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9" borderId="0" xfId="0" applyFont="1" applyFill="1" applyAlignment="1" applyProtection="1">
      <alignment horizontal="center"/>
      <protection locked="0"/>
    </xf>
    <xf numFmtId="0" fontId="23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3" fillId="0" borderId="2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2">
    <cellStyle name="Normal" xfId="0" builtinId="0"/>
    <cellStyle name="Valuta" xfId="1" builtinId="4"/>
  </cellStyles>
  <dxfs count="5"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692451</xdr:colOff>
      <xdr:row>0</xdr:row>
      <xdr:rowOff>164798</xdr:rowOff>
    </xdr:from>
    <xdr:to>
      <xdr:col>6</xdr:col>
      <xdr:colOff>315403</xdr:colOff>
      <xdr:row>2</xdr:row>
      <xdr:rowOff>269850</xdr:rowOff>
    </xdr:to>
    <xdr:pic>
      <xdr:nvPicPr>
        <xdr:cNvPr id="4" name="Billede 3" descr="Danmarks Erhvervsfremmebestyrelses logo">
          <a:extLst>
            <a:ext uri="{FF2B5EF4-FFF2-40B4-BE49-F238E27FC236}">
              <a16:creationId xmlns:a16="http://schemas.microsoft.com/office/drawing/2014/main" id="{9508E2DE-2F06-4D0E-80E6-79CE262E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284" y="164798"/>
          <a:ext cx="5581369" cy="80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326572</xdr:colOff>
      <xdr:row>0</xdr:row>
      <xdr:rowOff>612321</xdr:rowOff>
    </xdr:from>
    <xdr:to>
      <xdr:col>7</xdr:col>
      <xdr:colOff>6185225</xdr:colOff>
      <xdr:row>0</xdr:row>
      <xdr:rowOff>1422298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71156440-6612-4E6F-A865-02AA5269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9072" y="612321"/>
          <a:ext cx="5858653" cy="80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5"/>
  <sheetViews>
    <sheetView showGridLines="0" tabSelected="1" topLeftCell="A7" zoomScaleNormal="100" workbookViewId="0">
      <selection activeCell="B90" sqref="B90"/>
    </sheetView>
  </sheetViews>
  <sheetFormatPr defaultColWidth="9.140625" defaultRowHeight="15" x14ac:dyDescent="0.25"/>
  <cols>
    <col min="1" max="1" width="76.42578125" customWidth="1"/>
    <col min="2" max="2" width="22" style="3" customWidth="1"/>
    <col min="3" max="4" width="20.7109375" style="3" hidden="1" customWidth="1"/>
    <col min="5" max="5" width="1.5703125" style="3" hidden="1" customWidth="1"/>
    <col min="6" max="6" width="89.42578125" style="3" customWidth="1"/>
    <col min="7" max="7" width="51.7109375" customWidth="1"/>
    <col min="8" max="8" width="15" style="3" customWidth="1"/>
    <col min="9" max="9" width="15" customWidth="1"/>
    <col min="10" max="10" width="15" style="3" customWidth="1"/>
    <col min="11" max="11" width="15" customWidth="1"/>
    <col min="12" max="12" width="15" style="3" customWidth="1"/>
    <col min="13" max="13" width="15" customWidth="1"/>
    <col min="14" max="14" width="15" style="3" customWidth="1"/>
    <col min="15" max="15" width="15" customWidth="1"/>
    <col min="16" max="16" width="15" style="3" customWidth="1"/>
    <col min="17" max="17" width="15" customWidth="1"/>
    <col min="18" max="18" width="15" style="3" customWidth="1"/>
    <col min="19" max="19" width="15" customWidth="1"/>
  </cols>
  <sheetData>
    <row r="1" spans="1:22" ht="26.25" x14ac:dyDescent="0.4">
      <c r="A1" s="36" t="s">
        <v>0</v>
      </c>
      <c r="G1" s="60"/>
    </row>
    <row r="2" spans="1:22" ht="28.5" customHeight="1" x14ac:dyDescent="0.3">
      <c r="A2" s="1" t="s">
        <v>1</v>
      </c>
      <c r="B2" s="61"/>
      <c r="C2" s="61"/>
      <c r="D2" s="61"/>
      <c r="E2" s="61"/>
      <c r="G2" s="60"/>
    </row>
    <row r="3" spans="1:22" ht="28.5" customHeight="1" x14ac:dyDescent="0.3">
      <c r="A3" s="57" t="s">
        <v>83</v>
      </c>
      <c r="B3" s="51">
        <v>0</v>
      </c>
      <c r="C3" s="60"/>
      <c r="D3" s="60"/>
      <c r="E3" s="60"/>
      <c r="F3" s="60"/>
      <c r="G3" s="60"/>
    </row>
    <row r="4" spans="1:22" ht="28.5" customHeight="1" x14ac:dyDescent="0.3">
      <c r="A4" s="1" t="s">
        <v>2</v>
      </c>
      <c r="B4" s="4">
        <v>0</v>
      </c>
      <c r="C4" s="60"/>
      <c r="D4" s="60"/>
      <c r="E4" s="60"/>
      <c r="F4" s="60"/>
      <c r="G4" s="60"/>
    </row>
    <row r="5" spans="1:22" ht="28.5" customHeight="1" x14ac:dyDescent="0.3">
      <c r="A5" s="1" t="s">
        <v>3</v>
      </c>
      <c r="B5" s="55">
        <v>45313</v>
      </c>
      <c r="C5" s="63"/>
      <c r="D5" s="62" t="s">
        <v>82</v>
      </c>
      <c r="E5" s="62"/>
      <c r="F5" s="62"/>
      <c r="G5" s="62"/>
    </row>
    <row r="6" spans="1:22" ht="28.5" customHeight="1" x14ac:dyDescent="0.3">
      <c r="A6" s="1" t="s">
        <v>4</v>
      </c>
      <c r="B6" s="55">
        <v>45657</v>
      </c>
      <c r="C6" s="63"/>
      <c r="D6" s="62"/>
      <c r="E6" s="62"/>
      <c r="F6" s="62"/>
      <c r="G6" s="62"/>
    </row>
    <row r="7" spans="1:22" ht="122.25" customHeight="1" x14ac:dyDescent="0.25">
      <c r="A7" s="64" t="s">
        <v>78</v>
      </c>
      <c r="B7" s="65"/>
      <c r="C7" s="63"/>
      <c r="D7" s="62"/>
      <c r="E7" s="62"/>
      <c r="F7" s="62"/>
      <c r="G7" s="62"/>
    </row>
    <row r="8" spans="1:22" ht="56.25" customHeight="1" x14ac:dyDescent="0.25">
      <c r="A8" s="66" t="s">
        <v>81</v>
      </c>
      <c r="B8" s="5" t="s">
        <v>5</v>
      </c>
      <c r="C8" s="5" t="s">
        <v>6</v>
      </c>
      <c r="D8" s="5" t="s">
        <v>7</v>
      </c>
      <c r="E8" s="6" t="s">
        <v>8</v>
      </c>
      <c r="F8" s="67" t="s">
        <v>9</v>
      </c>
      <c r="G8" s="3"/>
      <c r="H8"/>
      <c r="I8" s="3"/>
      <c r="J8"/>
      <c r="K8" s="3"/>
      <c r="L8"/>
      <c r="M8" s="3"/>
      <c r="N8"/>
      <c r="O8" s="3"/>
      <c r="P8"/>
      <c r="Q8" s="3"/>
      <c r="R8"/>
    </row>
    <row r="9" spans="1:22" ht="15.75" customHeight="1" x14ac:dyDescent="0.25">
      <c r="A9" s="66"/>
      <c r="B9" s="7">
        <v>45313</v>
      </c>
      <c r="C9" s="7" t="str">
        <f>IF(EDATE(B9,12)&gt;$B$6,"Udenfor projekt slut",EDATE(B9,12))</f>
        <v>Udenfor projekt slut</v>
      </c>
      <c r="D9" s="7" t="str">
        <f>IF(EDATE(B9,24)&gt;$B$6,"Udenfor projekt slut",EDATE(B9,24))</f>
        <v>Udenfor projekt slut</v>
      </c>
      <c r="E9" s="7" t="str">
        <f>IF(EDATE(B9,36)&gt;$B$6,"Udenfor projekt slut",EDATE(B9,36))</f>
        <v>Udenfor projekt slut</v>
      </c>
      <c r="F9" s="67"/>
      <c r="G9" s="3"/>
      <c r="H9"/>
      <c r="I9" s="3"/>
      <c r="J9"/>
      <c r="K9" s="3"/>
      <c r="L9"/>
      <c r="M9" s="3"/>
      <c r="N9"/>
      <c r="O9" s="3"/>
      <c r="P9"/>
      <c r="Q9" s="3"/>
      <c r="R9"/>
    </row>
    <row r="10" spans="1:22" ht="16.5" customHeight="1" x14ac:dyDescent="0.25">
      <c r="A10" s="66"/>
      <c r="B10" s="8">
        <v>45657</v>
      </c>
      <c r="C10" s="8" t="str">
        <f>IFERROR(MIN(EDATE(C9,12)-1,$B$6),"Udenfor projekt slut")</f>
        <v>Udenfor projekt slut</v>
      </c>
      <c r="D10" s="8" t="str">
        <f>IFERROR(MIN(EDATE(D9,12)-1,$B$6),"Udenfor projekt slut")</f>
        <v>Udenfor projekt slut</v>
      </c>
      <c r="E10" s="8" t="str">
        <f>IFERROR(MIN(EDATE(E9,12)-1,$B$6),"Udenfor projekt slut")</f>
        <v>Udenfor projekt slut</v>
      </c>
      <c r="F10" s="67"/>
      <c r="G10" s="3"/>
      <c r="H10"/>
      <c r="I10" s="3"/>
      <c r="J10"/>
      <c r="K10" s="3"/>
      <c r="L10"/>
      <c r="M10" s="3"/>
      <c r="N10"/>
      <c r="O10" s="3"/>
      <c r="P10"/>
      <c r="Q10" s="3"/>
      <c r="R10"/>
      <c r="T10" s="3"/>
      <c r="V10" s="3"/>
    </row>
    <row r="11" spans="1:22" ht="15.75" x14ac:dyDescent="0.25">
      <c r="A11" s="9" t="s">
        <v>10</v>
      </c>
      <c r="B11" s="10" t="s">
        <v>11</v>
      </c>
      <c r="C11" s="10" t="s">
        <v>11</v>
      </c>
      <c r="D11" s="10" t="s">
        <v>11</v>
      </c>
      <c r="E11" s="10" t="s">
        <v>11</v>
      </c>
      <c r="F11" s="11"/>
      <c r="G11" s="35" t="s">
        <v>12</v>
      </c>
      <c r="T11" s="3"/>
    </row>
    <row r="12" spans="1:22" x14ac:dyDescent="0.25">
      <c r="A12" s="12" t="s">
        <v>13</v>
      </c>
      <c r="B12" s="13"/>
      <c r="C12" s="13"/>
      <c r="D12" s="13"/>
      <c r="E12" s="13"/>
      <c r="F12" s="14"/>
      <c r="T12" s="3"/>
    </row>
    <row r="13" spans="1:22" hidden="1" x14ac:dyDescent="0.25">
      <c r="A13" s="15" t="s">
        <v>14</v>
      </c>
      <c r="B13" s="17">
        <v>0</v>
      </c>
      <c r="C13" s="17">
        <v>0</v>
      </c>
      <c r="D13" s="17">
        <v>0</v>
      </c>
      <c r="E13" s="17">
        <v>0</v>
      </c>
      <c r="F13" s="18"/>
      <c r="H13"/>
      <c r="I13" s="3"/>
      <c r="J13"/>
      <c r="K13" s="3"/>
      <c r="L13"/>
      <c r="M13" s="3"/>
      <c r="N13"/>
      <c r="O13" s="3"/>
      <c r="P13"/>
      <c r="Q13" s="3"/>
      <c r="R13"/>
      <c r="S13" s="3"/>
      <c r="U13" s="3"/>
    </row>
    <row r="14" spans="1:22" x14ac:dyDescent="0.25">
      <c r="A14" s="15" t="s">
        <v>79</v>
      </c>
      <c r="B14" s="17">
        <v>0</v>
      </c>
      <c r="C14" s="17">
        <v>0</v>
      </c>
      <c r="D14" s="17">
        <v>0</v>
      </c>
      <c r="E14" s="17">
        <v>0</v>
      </c>
      <c r="F14" s="18"/>
      <c r="G14" s="53"/>
      <c r="H14"/>
      <c r="I14" s="3"/>
      <c r="J14"/>
      <c r="K14" s="3"/>
      <c r="L14"/>
      <c r="M14" s="3"/>
      <c r="N14"/>
      <c r="O14" s="3"/>
      <c r="P14"/>
      <c r="Q14" s="3"/>
      <c r="R14"/>
      <c r="S14" s="3"/>
      <c r="U14" s="3"/>
    </row>
    <row r="15" spans="1:22" x14ac:dyDescent="0.25">
      <c r="A15" s="15" t="s">
        <v>16</v>
      </c>
      <c r="B15" s="17">
        <v>0</v>
      </c>
      <c r="C15" s="17">
        <v>0</v>
      </c>
      <c r="D15" s="17">
        <v>0</v>
      </c>
      <c r="E15" s="17">
        <v>0</v>
      </c>
      <c r="F15" s="18"/>
      <c r="H15" s="16"/>
      <c r="I15" s="19"/>
      <c r="J15" s="16"/>
      <c r="K15" s="19"/>
      <c r="L15" s="16"/>
      <c r="M15" s="19"/>
      <c r="N15" s="16"/>
      <c r="O15" s="19"/>
      <c r="P15" s="16"/>
      <c r="Q15" s="19"/>
      <c r="R15" s="16"/>
    </row>
    <row r="16" spans="1:22" hidden="1" x14ac:dyDescent="0.25">
      <c r="A16" s="15" t="s">
        <v>17</v>
      </c>
      <c r="B16" s="17">
        <v>0</v>
      </c>
      <c r="C16" s="17">
        <v>0</v>
      </c>
      <c r="D16" s="17">
        <v>0</v>
      </c>
      <c r="E16" s="17">
        <v>0</v>
      </c>
      <c r="F16" s="17"/>
      <c r="G16" s="19"/>
      <c r="H16" s="16"/>
      <c r="I16" s="19"/>
      <c r="J16" s="16"/>
      <c r="K16" s="19"/>
      <c r="L16" s="16"/>
      <c r="M16" s="19"/>
      <c r="N16" s="16"/>
      <c r="O16" s="19"/>
      <c r="P16" s="16"/>
      <c r="Q16" s="19"/>
      <c r="R16" s="16"/>
    </row>
    <row r="17" spans="1:18" x14ac:dyDescent="0.25">
      <c r="A17" s="15" t="s">
        <v>18</v>
      </c>
      <c r="B17" s="17">
        <v>0</v>
      </c>
      <c r="C17" s="17">
        <v>0</v>
      </c>
      <c r="D17" s="17">
        <v>0</v>
      </c>
      <c r="E17" s="17">
        <v>0</v>
      </c>
      <c r="F17" s="17"/>
      <c r="G17" s="19"/>
      <c r="H17" s="16"/>
      <c r="I17" s="19"/>
      <c r="J17" s="16"/>
      <c r="K17" s="19"/>
      <c r="L17" s="16"/>
      <c r="M17" s="19"/>
      <c r="N17" s="16"/>
      <c r="O17" s="19"/>
      <c r="P17" s="16"/>
      <c r="Q17" s="19"/>
      <c r="R17" s="16"/>
    </row>
    <row r="18" spans="1:18" hidden="1" x14ac:dyDescent="0.25">
      <c r="A18" s="15" t="s">
        <v>19</v>
      </c>
      <c r="B18" s="17">
        <v>0</v>
      </c>
      <c r="C18" s="17">
        <v>0</v>
      </c>
      <c r="D18" s="17">
        <v>0</v>
      </c>
      <c r="E18" s="17">
        <v>0</v>
      </c>
      <c r="F18" s="17"/>
      <c r="G18" s="54"/>
      <c r="H18" s="16"/>
      <c r="I18" s="19"/>
      <c r="J18" s="16"/>
      <c r="K18" s="19"/>
      <c r="L18" s="16"/>
      <c r="M18" s="19"/>
      <c r="N18" s="16"/>
      <c r="O18" s="19"/>
      <c r="P18" s="16"/>
      <c r="Q18" s="19"/>
      <c r="R18" s="16"/>
    </row>
    <row r="19" spans="1:18" x14ac:dyDescent="0.25">
      <c r="A19" s="15" t="s">
        <v>20</v>
      </c>
      <c r="B19" s="17">
        <v>0</v>
      </c>
      <c r="C19" s="17">
        <v>0</v>
      </c>
      <c r="D19" s="17">
        <v>0</v>
      </c>
      <c r="E19" s="17">
        <v>0</v>
      </c>
      <c r="F19" s="17"/>
      <c r="G19" s="19"/>
      <c r="H19" s="16"/>
      <c r="I19" s="19"/>
      <c r="J19" s="16"/>
      <c r="K19" s="19"/>
      <c r="L19" s="16"/>
      <c r="M19" s="19"/>
      <c r="N19" s="16"/>
      <c r="O19" s="19"/>
      <c r="P19" s="16"/>
      <c r="Q19" s="19"/>
      <c r="R19" s="16"/>
    </row>
    <row r="20" spans="1:18" x14ac:dyDescent="0.25">
      <c r="A20" s="15" t="s">
        <v>21</v>
      </c>
      <c r="B20" s="17">
        <v>0</v>
      </c>
      <c r="C20" s="17">
        <v>0</v>
      </c>
      <c r="D20" s="17">
        <v>0</v>
      </c>
      <c r="E20" s="17">
        <v>0</v>
      </c>
      <c r="F20" s="17"/>
      <c r="G20" s="19"/>
      <c r="H20" s="16"/>
      <c r="I20" s="19"/>
      <c r="J20" s="16"/>
      <c r="K20" s="19"/>
      <c r="L20" s="16"/>
      <c r="M20" s="19"/>
      <c r="N20" s="16"/>
      <c r="O20" s="19"/>
      <c r="P20" s="16"/>
      <c r="Q20" s="19"/>
      <c r="R20" s="16"/>
    </row>
    <row r="21" spans="1:18" ht="14.25" hidden="1" customHeight="1" x14ac:dyDescent="0.25">
      <c r="A21" s="15" t="s">
        <v>22</v>
      </c>
      <c r="B21" s="17">
        <v>0</v>
      </c>
      <c r="C21" s="17">
        <v>0</v>
      </c>
      <c r="D21" s="17">
        <v>0</v>
      </c>
      <c r="E21" s="17">
        <v>0</v>
      </c>
      <c r="F21" s="17"/>
      <c r="G21" s="19"/>
      <c r="H21" s="16"/>
      <c r="I21" s="19"/>
      <c r="J21" s="16"/>
      <c r="K21" s="19"/>
      <c r="L21" s="16"/>
      <c r="M21" s="19"/>
      <c r="N21" s="16"/>
      <c r="O21" s="19"/>
      <c r="P21" s="16"/>
      <c r="Q21" s="19"/>
      <c r="R21" s="16"/>
    </row>
    <row r="22" spans="1:18" hidden="1" x14ac:dyDescent="0.25">
      <c r="A22" s="15" t="s">
        <v>23</v>
      </c>
      <c r="B22" s="17">
        <v>0</v>
      </c>
      <c r="C22" s="17">
        <v>0</v>
      </c>
      <c r="D22" s="17">
        <v>0</v>
      </c>
      <c r="E22" s="17">
        <v>0</v>
      </c>
      <c r="F22" s="17"/>
      <c r="G22" s="19"/>
      <c r="H22" s="16"/>
      <c r="I22" s="19"/>
      <c r="J22" s="16"/>
      <c r="K22" s="19"/>
      <c r="L22" s="16"/>
      <c r="M22" s="19"/>
      <c r="N22" s="16"/>
      <c r="O22" s="19"/>
      <c r="P22" s="16"/>
      <c r="Q22" s="19"/>
      <c r="R22" s="16"/>
    </row>
    <row r="23" spans="1:18" hidden="1" x14ac:dyDescent="0.25">
      <c r="A23" s="15" t="s">
        <v>24</v>
      </c>
      <c r="B23" s="17">
        <v>0</v>
      </c>
      <c r="C23" s="17">
        <v>0</v>
      </c>
      <c r="D23" s="17">
        <v>0</v>
      </c>
      <c r="E23" s="17">
        <v>0</v>
      </c>
      <c r="F23" s="17"/>
      <c r="G23" s="19"/>
      <c r="H23" s="16"/>
      <c r="I23" s="19"/>
      <c r="J23" s="16"/>
      <c r="K23" s="19"/>
      <c r="L23" s="16"/>
      <c r="M23" s="19"/>
      <c r="N23" s="16"/>
      <c r="O23" s="19"/>
      <c r="P23" s="16"/>
      <c r="Q23" s="19"/>
      <c r="R23" s="16"/>
    </row>
    <row r="24" spans="1:18" hidden="1" x14ac:dyDescent="0.25">
      <c r="A24" s="15" t="s">
        <v>25</v>
      </c>
      <c r="B24" s="17">
        <v>0</v>
      </c>
      <c r="C24" s="17">
        <v>0</v>
      </c>
      <c r="D24" s="17">
        <v>0</v>
      </c>
      <c r="E24" s="17">
        <v>0</v>
      </c>
      <c r="F24" s="17"/>
      <c r="G24" s="19"/>
      <c r="H24" s="16"/>
      <c r="I24" s="19"/>
      <c r="J24" s="16"/>
      <c r="K24" s="19"/>
      <c r="L24" s="16"/>
      <c r="M24" s="19"/>
      <c r="N24" s="16"/>
      <c r="O24" s="19"/>
      <c r="P24" s="16"/>
      <c r="Q24" s="19"/>
      <c r="R24" s="16"/>
    </row>
    <row r="25" spans="1:18" x14ac:dyDescent="0.25">
      <c r="A25" s="15" t="s">
        <v>26</v>
      </c>
      <c r="B25" s="17">
        <v>0</v>
      </c>
      <c r="C25" s="17">
        <v>0</v>
      </c>
      <c r="D25" s="17">
        <v>0</v>
      </c>
      <c r="E25" s="17">
        <v>0</v>
      </c>
      <c r="F25" s="17"/>
      <c r="G25" s="19"/>
      <c r="H25" s="16"/>
      <c r="I25" s="19"/>
      <c r="J25" s="16"/>
      <c r="K25" s="19"/>
      <c r="L25" s="16"/>
      <c r="M25" s="19"/>
      <c r="N25" s="16"/>
      <c r="O25" s="19"/>
      <c r="P25" s="16"/>
      <c r="Q25" s="19"/>
      <c r="R25" s="16"/>
    </row>
    <row r="26" spans="1:18" hidden="1" x14ac:dyDescent="0.25">
      <c r="A26" s="15" t="s">
        <v>27</v>
      </c>
      <c r="B26" s="16">
        <f t="shared" ref="B26:E26" si="0">ROUND(B13*0.44,2)</f>
        <v>0</v>
      </c>
      <c r="C26" s="16">
        <f t="shared" si="0"/>
        <v>0</v>
      </c>
      <c r="D26" s="16">
        <f t="shared" si="0"/>
        <v>0</v>
      </c>
      <c r="E26" s="16">
        <f t="shared" si="0"/>
        <v>0</v>
      </c>
      <c r="F26" s="20"/>
      <c r="G26" s="19"/>
      <c r="H26" s="16"/>
      <c r="I26" s="19"/>
      <c r="J26" s="16"/>
      <c r="K26" s="19"/>
      <c r="L26" s="16"/>
      <c r="M26" s="19"/>
      <c r="N26" s="16"/>
      <c r="O26" s="19"/>
      <c r="P26" s="16"/>
      <c r="Q26" s="19"/>
      <c r="R26" s="16"/>
    </row>
    <row r="27" spans="1:18" x14ac:dyDescent="0.25">
      <c r="A27" s="15" t="s">
        <v>80</v>
      </c>
      <c r="B27" s="16">
        <f t="shared" ref="B27:E27" si="1">ROUND(B14*0.18,2)</f>
        <v>0</v>
      </c>
      <c r="C27" s="16">
        <f t="shared" si="1"/>
        <v>0</v>
      </c>
      <c r="D27" s="16">
        <f t="shared" si="1"/>
        <v>0</v>
      </c>
      <c r="E27" s="16">
        <f t="shared" si="1"/>
        <v>0</v>
      </c>
      <c r="F27" s="20"/>
      <c r="G27" s="54"/>
      <c r="H27" s="16"/>
      <c r="I27" s="19"/>
      <c r="J27" s="16"/>
      <c r="K27" s="19"/>
      <c r="L27" s="16"/>
      <c r="M27" s="19"/>
      <c r="N27" s="16"/>
      <c r="O27" s="19"/>
      <c r="P27" s="16"/>
      <c r="Q27" s="19"/>
      <c r="R27" s="16"/>
    </row>
    <row r="28" spans="1:18" hidden="1" x14ac:dyDescent="0.25">
      <c r="A28" s="15" t="s">
        <v>28</v>
      </c>
      <c r="B28" s="17">
        <v>0</v>
      </c>
      <c r="C28" s="17">
        <v>0</v>
      </c>
      <c r="D28" s="17">
        <v>0</v>
      </c>
      <c r="E28" s="17">
        <v>0</v>
      </c>
      <c r="F28" s="17"/>
      <c r="G28" s="19"/>
      <c r="H28" s="16"/>
      <c r="I28" s="19"/>
      <c r="J28" s="16"/>
      <c r="K28" s="19"/>
      <c r="L28" s="16"/>
      <c r="M28" s="19"/>
      <c r="N28" s="16"/>
      <c r="O28" s="19"/>
      <c r="P28" s="16"/>
      <c r="Q28" s="19"/>
      <c r="R28" s="16"/>
    </row>
    <row r="29" spans="1:18" x14ac:dyDescent="0.25">
      <c r="A29" s="21" t="s">
        <v>29</v>
      </c>
      <c r="B29" s="19">
        <f>SUM(B13:B27)-B28</f>
        <v>0</v>
      </c>
      <c r="C29" s="19">
        <f>SUM(C13:C27)-C28</f>
        <v>0</v>
      </c>
      <c r="D29" s="19">
        <f>SUM(D13:D27)-D28</f>
        <v>0</v>
      </c>
      <c r="E29" s="19">
        <f>SUM(E13:E27)-E28</f>
        <v>0</v>
      </c>
      <c r="F29" s="22"/>
    </row>
    <row r="30" spans="1:18" s="24" customFormat="1" ht="15.75" x14ac:dyDescent="0.25">
      <c r="A30" s="9" t="s">
        <v>30</v>
      </c>
      <c r="B30" s="23"/>
      <c r="C30" s="23"/>
      <c r="D30" s="23"/>
      <c r="E30" s="23"/>
      <c r="F30" s="2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24" customFormat="1" x14ac:dyDescent="0.25">
      <c r="A31" s="58" t="s">
        <v>84</v>
      </c>
      <c r="B31" s="16">
        <f>MIN(ROUND(B29*($B4/100),2),IF(B10=$B$6,100%,90%)*$B$3)</f>
        <v>0</v>
      </c>
      <c r="C31" s="16">
        <f t="shared" ref="C31:E31" si="2">MIN(ROUND(C29*($B4/100),2),IF(C10=$B$6,100%,90%)*$B$3)</f>
        <v>0</v>
      </c>
      <c r="D31" s="16">
        <f t="shared" si="2"/>
        <v>0</v>
      </c>
      <c r="E31" s="16">
        <f t="shared" si="2"/>
        <v>0</v>
      </c>
      <c r="F3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5">
      <c r="A32" s="25" t="s">
        <v>32</v>
      </c>
      <c r="B32" s="26"/>
      <c r="C32" s="26"/>
      <c r="D32" s="26"/>
      <c r="E32" s="26"/>
      <c r="F32" s="26"/>
      <c r="G32" s="19"/>
      <c r="H32" s="16"/>
      <c r="I32" s="19"/>
      <c r="J32" s="16"/>
      <c r="K32" s="19"/>
      <c r="L32" s="16"/>
      <c r="M32" s="19"/>
      <c r="N32" s="16"/>
      <c r="O32" s="19"/>
      <c r="P32" s="16"/>
      <c r="Q32" s="19"/>
      <c r="R32" s="16"/>
    </row>
    <row r="33" spans="1:18" x14ac:dyDescent="0.25">
      <c r="A33" s="15" t="s">
        <v>33</v>
      </c>
      <c r="B33" s="17">
        <v>0</v>
      </c>
      <c r="C33" s="17">
        <v>0</v>
      </c>
      <c r="D33" s="17">
        <v>0</v>
      </c>
      <c r="E33" s="17">
        <v>0</v>
      </c>
      <c r="F33" s="17"/>
      <c r="G33" s="19"/>
      <c r="H33" s="16"/>
      <c r="I33" s="19"/>
      <c r="J33" s="16"/>
      <c r="K33" s="19"/>
      <c r="L33" s="16"/>
      <c r="M33" s="19"/>
      <c r="N33" s="16"/>
      <c r="O33" s="19"/>
      <c r="P33" s="16"/>
      <c r="Q33" s="19"/>
      <c r="R33" s="16"/>
    </row>
    <row r="34" spans="1:18" x14ac:dyDescent="0.25">
      <c r="A34" s="15" t="s">
        <v>34</v>
      </c>
      <c r="B34" s="17">
        <v>0</v>
      </c>
      <c r="C34" s="17">
        <v>0</v>
      </c>
      <c r="D34" s="17">
        <v>0</v>
      </c>
      <c r="E34" s="17">
        <v>0</v>
      </c>
      <c r="F34" s="17"/>
      <c r="G34" s="19"/>
      <c r="H34" s="16"/>
      <c r="I34" s="19"/>
      <c r="J34" s="16"/>
      <c r="K34" s="19"/>
      <c r="L34" s="16"/>
      <c r="M34" s="19"/>
      <c r="N34" s="16"/>
      <c r="O34" s="19"/>
      <c r="P34" s="16"/>
      <c r="Q34" s="19"/>
      <c r="R34" s="16"/>
    </row>
    <row r="35" spans="1:18" x14ac:dyDescent="0.25">
      <c r="A35" s="15" t="s">
        <v>35</v>
      </c>
      <c r="B35" s="17">
        <v>0</v>
      </c>
      <c r="C35" s="17">
        <v>0</v>
      </c>
      <c r="D35" s="17">
        <v>0</v>
      </c>
      <c r="E35" s="17">
        <v>0</v>
      </c>
      <c r="F35" s="17"/>
      <c r="G35" s="19"/>
      <c r="H35" s="16"/>
      <c r="I35" s="19"/>
      <c r="J35" s="16"/>
      <c r="K35" s="19"/>
      <c r="L35" s="16"/>
      <c r="M35" s="19"/>
      <c r="N35" s="16"/>
      <c r="O35" s="19"/>
      <c r="P35" s="16"/>
      <c r="Q35" s="19"/>
      <c r="R35" s="16"/>
    </row>
    <row r="36" spans="1:18" x14ac:dyDescent="0.25">
      <c r="A36" s="15" t="s">
        <v>36</v>
      </c>
      <c r="B36" s="17">
        <v>0</v>
      </c>
      <c r="C36" s="17">
        <v>0</v>
      </c>
      <c r="D36" s="17">
        <v>0</v>
      </c>
      <c r="E36" s="17">
        <v>0</v>
      </c>
      <c r="F36" s="17"/>
    </row>
    <row r="37" spans="1:18" x14ac:dyDescent="0.25">
      <c r="A37" s="15" t="s">
        <v>37</v>
      </c>
      <c r="B37" s="39">
        <f>SUM(B33:B36)</f>
        <v>0</v>
      </c>
      <c r="C37" s="39">
        <f t="shared" ref="C37:E37" si="3">SUM(C33:C36)</f>
        <v>0</v>
      </c>
      <c r="D37" s="39">
        <f t="shared" si="3"/>
        <v>0</v>
      </c>
      <c r="E37" s="39">
        <f t="shared" si="3"/>
        <v>0</v>
      </c>
      <c r="F37"/>
      <c r="G37" s="19"/>
      <c r="H37" s="16"/>
      <c r="I37" s="19"/>
      <c r="J37" s="16"/>
      <c r="K37" s="19"/>
      <c r="L37" s="16"/>
      <c r="M37" s="19"/>
      <c r="N37" s="16"/>
      <c r="O37" s="19"/>
      <c r="P37" s="16"/>
      <c r="Q37" s="19"/>
      <c r="R37" s="16"/>
    </row>
    <row r="38" spans="1:18" s="3" customFormat="1" x14ac:dyDescent="0.25">
      <c r="A38" s="25" t="s">
        <v>38</v>
      </c>
      <c r="B38" s="13">
        <f>B29-B31-B37</f>
        <v>0</v>
      </c>
      <c r="C38" s="13">
        <f t="shared" ref="C38:E38" si="4">C29-C31-C37</f>
        <v>0</v>
      </c>
      <c r="D38" s="13">
        <f t="shared" si="4"/>
        <v>0</v>
      </c>
      <c r="E38" s="13">
        <f t="shared" si="4"/>
        <v>0</v>
      </c>
      <c r="F38" s="1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5">
      <c r="A39" s="15" t="s">
        <v>28</v>
      </c>
      <c r="B39" s="17">
        <v>0</v>
      </c>
      <c r="C39" s="17">
        <v>0</v>
      </c>
      <c r="D39" s="17">
        <v>0</v>
      </c>
      <c r="E39" s="17">
        <v>0</v>
      </c>
      <c r="F39" s="17"/>
      <c r="G39" s="3"/>
      <c r="H39"/>
      <c r="I39" s="3"/>
      <c r="J39"/>
      <c r="K39" s="3"/>
      <c r="L39"/>
      <c r="M39" s="3"/>
      <c r="N39"/>
      <c r="O39" s="3"/>
      <c r="P39"/>
      <c r="Q39" s="3"/>
      <c r="R39"/>
    </row>
    <row r="40" spans="1:18" s="3" customFormat="1" x14ac:dyDescent="0.25">
      <c r="A40" s="15" t="s">
        <v>39</v>
      </c>
      <c r="B40" s="17">
        <v>0</v>
      </c>
      <c r="C40" s="17">
        <v>0</v>
      </c>
      <c r="D40" s="17">
        <v>0</v>
      </c>
      <c r="E40" s="17">
        <v>0</v>
      </c>
      <c r="F40" s="1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5">
      <c r="A41" s="15" t="s">
        <v>40</v>
      </c>
      <c r="B41" s="17">
        <v>0</v>
      </c>
      <c r="C41" s="17">
        <v>0</v>
      </c>
      <c r="D41" s="17">
        <v>0</v>
      </c>
      <c r="E41" s="17">
        <v>0</v>
      </c>
      <c r="F41" s="17"/>
    </row>
    <row r="42" spans="1:18" x14ac:dyDescent="0.25">
      <c r="A42" s="15" t="s">
        <v>41</v>
      </c>
      <c r="B42" s="16">
        <f>B40+B41+B39</f>
        <v>0</v>
      </c>
      <c r="C42" s="16">
        <f t="shared" ref="C42:E42" si="5">C40+C41</f>
        <v>0</v>
      </c>
      <c r="D42" s="16">
        <f t="shared" si="5"/>
        <v>0</v>
      </c>
      <c r="E42" s="16">
        <f t="shared" si="5"/>
        <v>0</v>
      </c>
      <c r="F42" s="20"/>
      <c r="G42" s="19"/>
      <c r="H42" s="16"/>
      <c r="I42" s="19"/>
      <c r="J42" s="16"/>
      <c r="K42" s="19"/>
      <c r="L42" s="16"/>
      <c r="M42" s="19"/>
      <c r="N42" s="16"/>
      <c r="O42" s="19"/>
      <c r="P42" s="16"/>
      <c r="Q42" s="19"/>
      <c r="R42" s="16"/>
    </row>
    <row r="43" spans="1:18" x14ac:dyDescent="0.25">
      <c r="A43" s="27" t="s">
        <v>42</v>
      </c>
      <c r="B43" s="28">
        <f>B31+B37+B42</f>
        <v>0</v>
      </c>
      <c r="C43" s="28">
        <f t="shared" ref="C43:E43" si="6">C31+C37+C42</f>
        <v>0</v>
      </c>
      <c r="D43" s="28">
        <f t="shared" si="6"/>
        <v>0</v>
      </c>
      <c r="E43" s="28">
        <f t="shared" si="6"/>
        <v>0</v>
      </c>
      <c r="F43"/>
      <c r="G43" s="3"/>
      <c r="H43"/>
      <c r="I43" s="3"/>
      <c r="J43"/>
      <c r="K43" s="3"/>
      <c r="L43"/>
      <c r="M43" s="3"/>
      <c r="N43"/>
      <c r="O43" s="3"/>
      <c r="P43"/>
      <c r="Q43" s="3"/>
      <c r="R43"/>
    </row>
    <row r="44" spans="1:18" x14ac:dyDescent="0.25">
      <c r="A44" t="s">
        <v>43</v>
      </c>
      <c r="B44" s="29" t="str">
        <f>IF(B29=B43,"Ja","Nej")</f>
        <v>Ja</v>
      </c>
      <c r="C44" s="29" t="str">
        <f>IF(C29=C43,"Ja","Nej")</f>
        <v>Ja</v>
      </c>
      <c r="D44" s="29" t="str">
        <f>IF(D29=D43,"Ja","Nej")</f>
        <v>Ja</v>
      </c>
      <c r="E44" s="29" t="str">
        <f>IF(E29=E43,"Ja","Nej")</f>
        <v>Ja</v>
      </c>
      <c r="F44"/>
      <c r="G44" s="3"/>
      <c r="H44"/>
      <c r="I44" s="3"/>
      <c r="J44"/>
      <c r="K44" s="3"/>
      <c r="L44"/>
      <c r="M44" s="3"/>
      <c r="N44"/>
      <c r="O44" s="3"/>
      <c r="P44"/>
      <c r="R44"/>
    </row>
    <row r="45" spans="1:18" x14ac:dyDescent="0.25">
      <c r="B45" s="29"/>
      <c r="C45" s="29"/>
      <c r="D45" s="29"/>
      <c r="E45" s="29"/>
      <c r="F45"/>
      <c r="G45" s="3"/>
      <c r="H45"/>
      <c r="I45" s="3"/>
      <c r="J45"/>
      <c r="K45" s="3"/>
      <c r="L45"/>
      <c r="M45" s="3"/>
      <c r="N45"/>
      <c r="O45" s="3"/>
      <c r="P45"/>
      <c r="R45"/>
    </row>
    <row r="46" spans="1:18" ht="126" hidden="1" x14ac:dyDescent="0.25">
      <c r="A46" s="30"/>
      <c r="B46" s="38" t="s">
        <v>5</v>
      </c>
      <c r="C46" s="38" t="s">
        <v>44</v>
      </c>
      <c r="D46" s="38" t="s">
        <v>7</v>
      </c>
      <c r="E46" s="38" t="s">
        <v>8</v>
      </c>
      <c r="F46"/>
      <c r="G46" s="3"/>
      <c r="H46"/>
      <c r="I46" s="3"/>
      <c r="J46"/>
      <c r="K46" s="3"/>
      <c r="L46"/>
      <c r="M46" s="3"/>
      <c r="N46"/>
      <c r="P46"/>
      <c r="R46"/>
    </row>
    <row r="47" spans="1:18" ht="283.5" hidden="1" x14ac:dyDescent="0.25">
      <c r="A47" s="30"/>
      <c r="B47" s="2">
        <f>B9</f>
        <v>45313</v>
      </c>
      <c r="C47" s="2" t="str">
        <f t="shared" ref="B47:E48" si="7">C9</f>
        <v>Udenfor projekt slut</v>
      </c>
      <c r="D47" s="2" t="str">
        <f t="shared" si="7"/>
        <v>Udenfor projekt slut</v>
      </c>
      <c r="E47" s="2" t="str">
        <f t="shared" si="7"/>
        <v>Udenfor projekt slut</v>
      </c>
      <c r="F47"/>
      <c r="G47" s="3"/>
      <c r="H47"/>
      <c r="I47" s="3"/>
      <c r="J47"/>
      <c r="K47" s="3"/>
      <c r="L47"/>
      <c r="M47" s="3"/>
      <c r="N47"/>
      <c r="P47"/>
      <c r="R47"/>
    </row>
    <row r="48" spans="1:18" ht="285" hidden="1" x14ac:dyDescent="0.35">
      <c r="A48" s="56" t="s">
        <v>45</v>
      </c>
      <c r="B48" s="2">
        <f t="shared" si="7"/>
        <v>45657</v>
      </c>
      <c r="C48" s="2" t="str">
        <f t="shared" si="7"/>
        <v>Udenfor projekt slut</v>
      </c>
      <c r="D48" s="2" t="str">
        <f t="shared" si="7"/>
        <v>Udenfor projekt slut</v>
      </c>
      <c r="E48" s="2" t="str">
        <f t="shared" si="7"/>
        <v>Udenfor projekt slut</v>
      </c>
      <c r="F48"/>
      <c r="G48" s="3"/>
      <c r="H48"/>
      <c r="I48" s="3"/>
      <c r="J48"/>
      <c r="K48" s="3"/>
      <c r="L48"/>
      <c r="M48" s="3"/>
      <c r="N48"/>
      <c r="P48"/>
      <c r="R48"/>
    </row>
    <row r="49" spans="1:18" ht="15.75" hidden="1" x14ac:dyDescent="0.25">
      <c r="A49" s="9" t="s">
        <v>10</v>
      </c>
      <c r="B49" s="10" t="s">
        <v>11</v>
      </c>
      <c r="C49" s="10" t="s">
        <v>11</v>
      </c>
      <c r="D49" s="10" t="s">
        <v>11</v>
      </c>
      <c r="E49" s="10" t="s">
        <v>11</v>
      </c>
      <c r="F49"/>
      <c r="G49" s="3"/>
      <c r="H49"/>
      <c r="I49" s="3"/>
      <c r="J49"/>
      <c r="K49" s="3"/>
      <c r="L49"/>
      <c r="M49" s="3"/>
      <c r="N49"/>
      <c r="P49"/>
      <c r="R49"/>
    </row>
    <row r="50" spans="1:18" hidden="1" x14ac:dyDescent="0.25">
      <c r="A50" s="12" t="s">
        <v>13</v>
      </c>
      <c r="B50" s="13"/>
      <c r="C50" s="13"/>
      <c r="D50" s="13"/>
      <c r="E50" s="13"/>
      <c r="F50"/>
      <c r="G50" s="3"/>
      <c r="H50"/>
      <c r="I50" s="3"/>
      <c r="J50"/>
      <c r="K50" s="3"/>
      <c r="L50"/>
      <c r="M50" s="3"/>
      <c r="N50"/>
      <c r="P50"/>
      <c r="R50"/>
    </row>
    <row r="51" spans="1:18" hidden="1" x14ac:dyDescent="0.25">
      <c r="A51" s="15" t="s">
        <v>14</v>
      </c>
      <c r="B51" s="17">
        <v>0</v>
      </c>
      <c r="C51" s="17">
        <v>0</v>
      </c>
      <c r="D51" s="17">
        <v>0</v>
      </c>
      <c r="E51" s="17">
        <v>0</v>
      </c>
      <c r="F51"/>
      <c r="G51" s="3"/>
      <c r="H51"/>
      <c r="I51" s="3"/>
      <c r="J51"/>
      <c r="K51" s="3"/>
      <c r="L51"/>
      <c r="M51" s="3"/>
      <c r="N51"/>
      <c r="P51"/>
      <c r="R51"/>
    </row>
    <row r="52" spans="1:18" hidden="1" x14ac:dyDescent="0.25">
      <c r="A52" s="15" t="s">
        <v>15</v>
      </c>
      <c r="B52" s="17">
        <v>0</v>
      </c>
      <c r="C52" s="17">
        <v>0</v>
      </c>
      <c r="D52" s="17">
        <v>0</v>
      </c>
      <c r="E52" s="17">
        <v>0</v>
      </c>
      <c r="F52"/>
      <c r="G52" s="3"/>
      <c r="H52"/>
      <c r="I52" s="3"/>
      <c r="J52"/>
      <c r="K52" s="3"/>
      <c r="L52"/>
      <c r="M52" s="3"/>
      <c r="N52"/>
      <c r="P52"/>
      <c r="R52"/>
    </row>
    <row r="53" spans="1:18" hidden="1" x14ac:dyDescent="0.25">
      <c r="A53" s="15" t="s">
        <v>16</v>
      </c>
      <c r="B53" s="17">
        <v>0</v>
      </c>
      <c r="C53" s="17">
        <v>0</v>
      </c>
      <c r="D53" s="17">
        <v>0</v>
      </c>
      <c r="E53" s="17">
        <v>0</v>
      </c>
      <c r="F53"/>
      <c r="G53" s="3"/>
      <c r="H53"/>
      <c r="I53" s="3"/>
      <c r="J53"/>
      <c r="K53" s="3"/>
      <c r="L53"/>
      <c r="M53" s="3"/>
      <c r="N53"/>
      <c r="P53"/>
      <c r="R53"/>
    </row>
    <row r="54" spans="1:18" hidden="1" x14ac:dyDescent="0.25">
      <c r="A54" s="15" t="s">
        <v>17</v>
      </c>
      <c r="B54" s="17">
        <v>0</v>
      </c>
      <c r="C54" s="17">
        <v>0</v>
      </c>
      <c r="D54" s="17">
        <v>0</v>
      </c>
      <c r="E54" s="17">
        <v>0</v>
      </c>
      <c r="F54"/>
      <c r="G54" s="3"/>
      <c r="H54"/>
      <c r="I54" s="3"/>
      <c r="J54"/>
      <c r="K54" s="3"/>
      <c r="L54"/>
      <c r="M54" s="3"/>
      <c r="N54"/>
      <c r="P54"/>
      <c r="R54"/>
    </row>
    <row r="55" spans="1:18" hidden="1" x14ac:dyDescent="0.25">
      <c r="A55" s="15" t="s">
        <v>18</v>
      </c>
      <c r="B55" s="17">
        <v>0</v>
      </c>
      <c r="C55" s="17">
        <v>0</v>
      </c>
      <c r="D55" s="17">
        <v>0</v>
      </c>
      <c r="E55" s="17">
        <v>0</v>
      </c>
      <c r="F55"/>
      <c r="G55" s="3"/>
      <c r="H55"/>
      <c r="I55" s="3"/>
      <c r="J55"/>
      <c r="K55" s="3"/>
      <c r="L55"/>
      <c r="M55" s="3"/>
      <c r="N55"/>
      <c r="P55"/>
      <c r="R55"/>
    </row>
    <row r="56" spans="1:18" hidden="1" x14ac:dyDescent="0.25">
      <c r="A56" s="15" t="s">
        <v>19</v>
      </c>
      <c r="B56" s="17">
        <v>0</v>
      </c>
      <c r="C56" s="17">
        <v>0</v>
      </c>
      <c r="D56" s="17">
        <v>0</v>
      </c>
      <c r="E56" s="17">
        <v>0</v>
      </c>
      <c r="F56"/>
      <c r="G56" s="3"/>
      <c r="H56"/>
      <c r="I56" s="3"/>
      <c r="J56"/>
      <c r="K56" s="3"/>
      <c r="L56"/>
      <c r="M56" s="3"/>
      <c r="N56"/>
      <c r="P56"/>
      <c r="R56"/>
    </row>
    <row r="57" spans="1:18" hidden="1" x14ac:dyDescent="0.25">
      <c r="A57" s="15" t="s">
        <v>20</v>
      </c>
      <c r="B57" s="17">
        <v>0</v>
      </c>
      <c r="C57" s="17">
        <v>0</v>
      </c>
      <c r="D57" s="17">
        <v>0</v>
      </c>
      <c r="E57" s="17">
        <v>0</v>
      </c>
      <c r="F57"/>
      <c r="G57" s="3"/>
      <c r="H57"/>
      <c r="I57" s="3"/>
      <c r="J57"/>
      <c r="K57" s="3"/>
      <c r="L57"/>
      <c r="M57" s="3"/>
      <c r="N57"/>
      <c r="P57"/>
      <c r="R57"/>
    </row>
    <row r="58" spans="1:18" hidden="1" x14ac:dyDescent="0.25">
      <c r="A58" s="15" t="s">
        <v>21</v>
      </c>
      <c r="B58" s="17">
        <v>0</v>
      </c>
      <c r="C58" s="17">
        <v>0</v>
      </c>
      <c r="D58" s="17">
        <v>0</v>
      </c>
      <c r="E58" s="17">
        <v>0</v>
      </c>
      <c r="F58"/>
      <c r="G58" s="3"/>
      <c r="H58"/>
      <c r="I58" s="3"/>
      <c r="J58"/>
      <c r="K58" s="3"/>
      <c r="L58"/>
      <c r="M58" s="3"/>
      <c r="N58"/>
      <c r="P58"/>
      <c r="R58"/>
    </row>
    <row r="59" spans="1:18" hidden="1" x14ac:dyDescent="0.25">
      <c r="A59" s="15" t="s">
        <v>22</v>
      </c>
      <c r="B59" s="17">
        <v>0</v>
      </c>
      <c r="C59" s="17">
        <v>0</v>
      </c>
      <c r="D59" s="17">
        <v>0</v>
      </c>
      <c r="E59" s="17">
        <v>0</v>
      </c>
      <c r="F59"/>
      <c r="G59" s="3"/>
      <c r="H59"/>
      <c r="I59" s="3"/>
      <c r="J59"/>
      <c r="K59" s="3"/>
      <c r="L59"/>
      <c r="M59" s="3"/>
      <c r="N59"/>
      <c r="P59"/>
      <c r="R59"/>
    </row>
    <row r="60" spans="1:18" hidden="1" x14ac:dyDescent="0.25">
      <c r="A60" s="15" t="s">
        <v>23</v>
      </c>
      <c r="B60" s="17">
        <v>0</v>
      </c>
      <c r="C60" s="17">
        <v>0</v>
      </c>
      <c r="D60" s="17">
        <v>0</v>
      </c>
      <c r="E60" s="17">
        <v>0</v>
      </c>
      <c r="F60"/>
      <c r="G60" s="3"/>
      <c r="H60"/>
      <c r="I60" s="3"/>
      <c r="J60"/>
      <c r="K60" s="3"/>
      <c r="L60"/>
      <c r="M60" s="3"/>
      <c r="N60"/>
      <c r="P60"/>
      <c r="R60"/>
    </row>
    <row r="61" spans="1:18" hidden="1" x14ac:dyDescent="0.25">
      <c r="A61" s="15" t="s">
        <v>24</v>
      </c>
      <c r="B61" s="17">
        <v>0</v>
      </c>
      <c r="C61" s="17">
        <v>0</v>
      </c>
      <c r="D61" s="17">
        <v>0</v>
      </c>
      <c r="E61" s="17">
        <v>0</v>
      </c>
      <c r="F61"/>
      <c r="G61" s="3"/>
      <c r="H61"/>
      <c r="I61" s="3"/>
      <c r="J61"/>
      <c r="K61" s="3"/>
      <c r="L61"/>
      <c r="M61" s="3"/>
      <c r="N61"/>
      <c r="P61"/>
      <c r="R61"/>
    </row>
    <row r="62" spans="1:18" hidden="1" x14ac:dyDescent="0.25">
      <c r="A62" s="15" t="s">
        <v>25</v>
      </c>
      <c r="B62" s="17">
        <v>0</v>
      </c>
      <c r="C62" s="17">
        <v>0</v>
      </c>
      <c r="D62" s="17">
        <v>0</v>
      </c>
      <c r="E62" s="17">
        <v>0</v>
      </c>
      <c r="F62"/>
      <c r="G62" s="3"/>
      <c r="H62"/>
      <c r="I62" s="3"/>
      <c r="J62"/>
      <c r="K62" s="3"/>
      <c r="L62"/>
      <c r="M62" s="3"/>
      <c r="N62"/>
      <c r="P62"/>
      <c r="R62"/>
    </row>
    <row r="63" spans="1:18" hidden="1" x14ac:dyDescent="0.25">
      <c r="A63" s="15" t="s">
        <v>26</v>
      </c>
      <c r="B63" s="17">
        <v>0</v>
      </c>
      <c r="C63" s="17">
        <v>0</v>
      </c>
      <c r="D63" s="17">
        <v>0</v>
      </c>
      <c r="E63" s="17">
        <v>0</v>
      </c>
      <c r="F63"/>
      <c r="G63" s="3"/>
      <c r="H63"/>
      <c r="I63" s="3"/>
      <c r="J63"/>
      <c r="K63" s="3"/>
      <c r="L63"/>
      <c r="M63" s="3"/>
      <c r="N63"/>
      <c r="P63"/>
      <c r="R63"/>
    </row>
    <row r="64" spans="1:18" hidden="1" x14ac:dyDescent="0.25">
      <c r="A64" s="15" t="s">
        <v>27</v>
      </c>
      <c r="B64" s="16">
        <f t="shared" ref="B64:E64" si="8">ROUND(B51*0.44,2)</f>
        <v>0</v>
      </c>
      <c r="C64" s="16">
        <f t="shared" si="8"/>
        <v>0</v>
      </c>
      <c r="D64" s="16">
        <f t="shared" si="8"/>
        <v>0</v>
      </c>
      <c r="E64" s="16">
        <f t="shared" si="8"/>
        <v>0</v>
      </c>
      <c r="F64"/>
      <c r="G64" s="3"/>
      <c r="H64"/>
      <c r="I64" s="3"/>
      <c r="J64"/>
      <c r="K64" s="3"/>
      <c r="L64"/>
      <c r="M64" s="3"/>
      <c r="N64"/>
      <c r="P64"/>
      <c r="R64"/>
    </row>
    <row r="65" spans="1:18" hidden="1" x14ac:dyDescent="0.25">
      <c r="A65" s="15" t="s">
        <v>46</v>
      </c>
      <c r="B65" s="16">
        <f t="shared" ref="B65:E65" si="9">ROUND(B52*0.18,2)</f>
        <v>0</v>
      </c>
      <c r="C65" s="16">
        <f t="shared" si="9"/>
        <v>0</v>
      </c>
      <c r="D65" s="16">
        <f t="shared" si="9"/>
        <v>0</v>
      </c>
      <c r="E65" s="16">
        <f t="shared" si="9"/>
        <v>0</v>
      </c>
      <c r="F65"/>
      <c r="G65" s="3"/>
      <c r="H65"/>
      <c r="I65" s="3"/>
      <c r="J65"/>
      <c r="K65" s="3"/>
      <c r="L65"/>
      <c r="M65" s="3"/>
      <c r="N65"/>
      <c r="P65"/>
      <c r="R65"/>
    </row>
    <row r="66" spans="1:18" hidden="1" x14ac:dyDescent="0.25">
      <c r="A66" s="15" t="s">
        <v>28</v>
      </c>
      <c r="B66" s="17">
        <v>0</v>
      </c>
      <c r="C66" s="17">
        <v>0</v>
      </c>
      <c r="D66" s="17">
        <v>0</v>
      </c>
      <c r="E66" s="17">
        <v>0</v>
      </c>
      <c r="F66"/>
      <c r="G66" s="3"/>
      <c r="H66"/>
      <c r="I66" s="3"/>
      <c r="J66"/>
      <c r="K66" s="3"/>
      <c r="L66"/>
      <c r="M66" s="3"/>
      <c r="N66"/>
      <c r="P66"/>
      <c r="R66"/>
    </row>
    <row r="67" spans="1:18" hidden="1" x14ac:dyDescent="0.25">
      <c r="A67" s="21" t="s">
        <v>29</v>
      </c>
      <c r="B67" s="19">
        <f>SUM(B51:B65)-B66</f>
        <v>0</v>
      </c>
      <c r="C67" s="19">
        <f>SUM(C51:C65)-C66</f>
        <v>0</v>
      </c>
      <c r="D67" s="19">
        <f>SUM(D51:D65)-D66</f>
        <v>0</v>
      </c>
      <c r="E67" s="19">
        <f>SUM(E51:E65)-E66</f>
        <v>0</v>
      </c>
      <c r="F67"/>
      <c r="G67" s="3"/>
      <c r="H67"/>
      <c r="I67" s="3"/>
      <c r="J67"/>
      <c r="K67" s="3"/>
      <c r="L67"/>
      <c r="M67" s="3"/>
      <c r="N67"/>
      <c r="P67"/>
      <c r="R67"/>
    </row>
    <row r="68" spans="1:18" ht="15.75" hidden="1" x14ac:dyDescent="0.25">
      <c r="A68" s="9" t="s">
        <v>30</v>
      </c>
      <c r="B68" s="23"/>
      <c r="C68" s="23"/>
      <c r="D68" s="23"/>
      <c r="E68" s="23"/>
      <c r="F68"/>
      <c r="G68" s="3"/>
      <c r="H68"/>
      <c r="I68" s="3"/>
      <c r="J68"/>
      <c r="K68" s="3"/>
      <c r="L68"/>
      <c r="M68" s="3"/>
      <c r="N68"/>
      <c r="P68"/>
      <c r="R68"/>
    </row>
    <row r="69" spans="1:18" hidden="1" x14ac:dyDescent="0.25">
      <c r="A69" s="15" t="s">
        <v>31</v>
      </c>
      <c r="B69" s="52">
        <f>MIN(ROUND(B67*($B4/100),2),IF(B48=$B$6,100%,90%)*$B$3)</f>
        <v>0</v>
      </c>
      <c r="C69" s="52">
        <f>MIN(ROUND(C67*($B4/100),2),IF(C48=$B$6,100%,90%)*$B$3)</f>
        <v>0</v>
      </c>
      <c r="D69" s="52">
        <f>MIN(ROUND(D67*($B4/100),2),IF(D48=$B$6,100%,90%)*$B$3)</f>
        <v>0</v>
      </c>
      <c r="E69" s="52">
        <f>MIN(ROUND(E67*($B4/100),2),IF(E48=$B$6,100%,90%)*$B$3)</f>
        <v>0</v>
      </c>
      <c r="F69"/>
      <c r="G69" s="3"/>
      <c r="H69"/>
      <c r="I69" s="3"/>
      <c r="J69"/>
      <c r="K69" s="3"/>
      <c r="L69"/>
      <c r="M69" s="3"/>
      <c r="N69"/>
      <c r="O69" s="3"/>
      <c r="P69"/>
      <c r="R69"/>
    </row>
    <row r="70" spans="1:18" hidden="1" x14ac:dyDescent="0.25">
      <c r="A70" s="25" t="s">
        <v>32</v>
      </c>
      <c r="B70" s="26"/>
      <c r="C70" s="26"/>
      <c r="D70" s="26"/>
      <c r="E70" s="26"/>
      <c r="F70"/>
      <c r="G70" s="3"/>
      <c r="H70"/>
      <c r="I70" s="3"/>
      <c r="J70"/>
      <c r="K70" s="3"/>
      <c r="L70"/>
      <c r="M70" s="3"/>
      <c r="N70"/>
      <c r="O70" s="3"/>
      <c r="P70"/>
      <c r="R70"/>
    </row>
    <row r="71" spans="1:18" hidden="1" x14ac:dyDescent="0.25">
      <c r="A71" s="15" t="s">
        <v>33</v>
      </c>
      <c r="B71" s="17">
        <v>0</v>
      </c>
      <c r="C71" s="17"/>
      <c r="D71" s="17"/>
      <c r="E71" s="17"/>
      <c r="F71"/>
      <c r="G71" s="3"/>
      <c r="H71"/>
      <c r="I71" s="3"/>
      <c r="J71"/>
      <c r="K71" s="3"/>
      <c r="L71"/>
      <c r="M71" s="3"/>
      <c r="N71"/>
      <c r="O71" s="3"/>
      <c r="P71"/>
      <c r="R71"/>
    </row>
    <row r="72" spans="1:18" hidden="1" x14ac:dyDescent="0.25">
      <c r="A72" s="15" t="s">
        <v>34</v>
      </c>
      <c r="B72" s="17">
        <v>0</v>
      </c>
      <c r="C72" s="17">
        <v>0</v>
      </c>
      <c r="D72" s="17">
        <v>0</v>
      </c>
      <c r="E72" s="17">
        <v>0</v>
      </c>
      <c r="F72"/>
      <c r="G72" s="3"/>
      <c r="H72"/>
      <c r="I72" s="3"/>
      <c r="J72"/>
      <c r="K72" s="3"/>
      <c r="L72"/>
      <c r="M72" s="3"/>
      <c r="N72"/>
      <c r="O72" s="3"/>
      <c r="P72"/>
      <c r="Q72" s="3"/>
      <c r="R72"/>
    </row>
    <row r="73" spans="1:18" hidden="1" x14ac:dyDescent="0.25">
      <c r="A73" s="15" t="s">
        <v>35</v>
      </c>
      <c r="B73" s="17">
        <v>0</v>
      </c>
      <c r="C73" s="17">
        <v>0</v>
      </c>
      <c r="D73" s="17">
        <v>0</v>
      </c>
      <c r="E73" s="17">
        <v>0</v>
      </c>
      <c r="F73"/>
      <c r="G73" s="3"/>
      <c r="H73"/>
      <c r="I73" s="3"/>
      <c r="J73"/>
      <c r="K73" s="3"/>
      <c r="L73"/>
      <c r="M73" s="3"/>
      <c r="N73"/>
      <c r="O73" s="3"/>
      <c r="P73"/>
      <c r="Q73" s="3"/>
      <c r="R73"/>
    </row>
    <row r="74" spans="1:18" hidden="1" x14ac:dyDescent="0.25">
      <c r="A74" s="15" t="s">
        <v>36</v>
      </c>
      <c r="B74" s="17">
        <v>0</v>
      </c>
      <c r="C74" s="17">
        <v>0</v>
      </c>
      <c r="D74" s="17">
        <v>0</v>
      </c>
      <c r="E74" s="17">
        <v>0</v>
      </c>
      <c r="F74"/>
      <c r="G74" s="3"/>
      <c r="H74"/>
      <c r="I74" s="3"/>
      <c r="J74"/>
      <c r="K74" s="3"/>
      <c r="L74"/>
      <c r="M74" s="3"/>
      <c r="N74"/>
      <c r="O74" s="3"/>
      <c r="P74"/>
      <c r="Q74" s="3"/>
      <c r="R74"/>
    </row>
    <row r="75" spans="1:18" hidden="1" x14ac:dyDescent="0.25">
      <c r="A75" s="15" t="s">
        <v>37</v>
      </c>
      <c r="B75" s="39">
        <f>SUM(B71:B74)</f>
        <v>0</v>
      </c>
      <c r="C75" s="39">
        <f>SUM(C71:C74)</f>
        <v>0</v>
      </c>
      <c r="D75" s="39">
        <f>SUM(D71:D74)</f>
        <v>0</v>
      </c>
      <c r="E75" s="39">
        <f>SUM(E71:E74)</f>
        <v>0</v>
      </c>
      <c r="F75"/>
      <c r="G75" s="3"/>
      <c r="H75"/>
      <c r="I75" s="3"/>
      <c r="J75"/>
      <c r="K75" s="3"/>
      <c r="L75"/>
      <c r="M75" s="3"/>
      <c r="N75"/>
      <c r="O75" s="3"/>
      <c r="P75"/>
      <c r="Q75" s="3"/>
      <c r="R75"/>
    </row>
    <row r="76" spans="1:18" hidden="1" x14ac:dyDescent="0.25">
      <c r="A76" s="25" t="s">
        <v>38</v>
      </c>
      <c r="B76" s="13">
        <f>B67-B69</f>
        <v>0</v>
      </c>
      <c r="C76" s="13">
        <f>C67-C69-C75</f>
        <v>0</v>
      </c>
      <c r="D76" s="13">
        <f>D67-D69-D75</f>
        <v>0</v>
      </c>
      <c r="E76" s="13">
        <f>E67-E69-E75</f>
        <v>0</v>
      </c>
      <c r="F76"/>
      <c r="G76" s="3"/>
      <c r="H76"/>
      <c r="I76" s="3"/>
      <c r="J76"/>
      <c r="K76" s="3"/>
      <c r="L76"/>
      <c r="M76" s="3"/>
      <c r="N76"/>
      <c r="O76" s="3"/>
      <c r="P76"/>
      <c r="Q76" s="3"/>
      <c r="R76"/>
    </row>
    <row r="77" spans="1:18" hidden="1" x14ac:dyDescent="0.25">
      <c r="A77" s="15" t="s">
        <v>28</v>
      </c>
      <c r="B77" s="17">
        <v>0</v>
      </c>
      <c r="C77" s="17">
        <v>0</v>
      </c>
      <c r="D77" s="17">
        <v>0</v>
      </c>
      <c r="E77" s="17">
        <v>0</v>
      </c>
      <c r="F77"/>
      <c r="G77" s="3"/>
      <c r="H77"/>
      <c r="I77" s="3"/>
      <c r="J77"/>
      <c r="K77" s="3"/>
      <c r="L77"/>
      <c r="M77" s="3"/>
      <c r="N77"/>
      <c r="O77" s="3"/>
      <c r="P77"/>
      <c r="Q77" s="3"/>
      <c r="R77"/>
    </row>
    <row r="78" spans="1:18" hidden="1" x14ac:dyDescent="0.25">
      <c r="A78" s="15" t="s">
        <v>39</v>
      </c>
      <c r="B78" s="17">
        <v>0</v>
      </c>
      <c r="C78" s="17"/>
      <c r="D78" s="17"/>
      <c r="E78" s="17"/>
      <c r="F78"/>
      <c r="G78" s="3"/>
      <c r="H78"/>
      <c r="I78" s="3"/>
      <c r="J78"/>
      <c r="K78" s="3"/>
      <c r="L78"/>
      <c r="M78" s="3"/>
      <c r="N78"/>
      <c r="O78" s="3"/>
      <c r="P78"/>
      <c r="Q78" s="3"/>
      <c r="R78"/>
    </row>
    <row r="79" spans="1:18" hidden="1" x14ac:dyDescent="0.25">
      <c r="A79" s="15" t="s">
        <v>40</v>
      </c>
      <c r="B79" s="17">
        <v>0</v>
      </c>
      <c r="C79" s="17">
        <v>0</v>
      </c>
      <c r="D79" s="17">
        <v>0</v>
      </c>
      <c r="E79" s="17">
        <v>0</v>
      </c>
      <c r="F79"/>
      <c r="G79" s="3"/>
      <c r="H79"/>
      <c r="I79" s="3"/>
      <c r="J79"/>
      <c r="K79" s="3"/>
      <c r="L79"/>
      <c r="M79" s="3"/>
      <c r="N79"/>
      <c r="O79" s="3"/>
      <c r="P79"/>
      <c r="Q79" s="3"/>
      <c r="R79"/>
    </row>
    <row r="80" spans="1:18" hidden="1" x14ac:dyDescent="0.25">
      <c r="A80" s="15" t="s">
        <v>41</v>
      </c>
      <c r="B80" s="16">
        <f>B77+B78+B79</f>
        <v>0</v>
      </c>
      <c r="C80" s="16">
        <f>C77+C79</f>
        <v>0</v>
      </c>
      <c r="D80" s="16">
        <f>D77+D79</f>
        <v>0</v>
      </c>
      <c r="E80" s="16">
        <f>E77+E79</f>
        <v>0</v>
      </c>
      <c r="F80"/>
      <c r="G80" s="3"/>
      <c r="H80"/>
      <c r="I80" s="3"/>
      <c r="J80"/>
      <c r="K80" s="3"/>
      <c r="L80"/>
      <c r="M80" s="3"/>
      <c r="N80"/>
      <c r="O80" s="3"/>
      <c r="P80"/>
      <c r="Q80" s="3"/>
      <c r="R80"/>
    </row>
    <row r="81" spans="1:18" hidden="1" x14ac:dyDescent="0.25">
      <c r="A81" s="27" t="s">
        <v>42</v>
      </c>
      <c r="B81" s="28">
        <f>B69+B75+B80</f>
        <v>0</v>
      </c>
      <c r="C81" s="28">
        <f>C69+C75+C80</f>
        <v>0</v>
      </c>
      <c r="D81" s="28">
        <f>D69+D75+D80</f>
        <v>0</v>
      </c>
      <c r="E81" s="28">
        <f>E69+E75+E80</f>
        <v>0</v>
      </c>
      <c r="F81"/>
      <c r="G81" s="3"/>
      <c r="H81"/>
      <c r="I81" s="3"/>
      <c r="J81"/>
      <c r="K81" s="3"/>
      <c r="L81"/>
      <c r="M81" s="3"/>
      <c r="N81"/>
      <c r="O81" s="3"/>
      <c r="P81"/>
      <c r="Q81" s="3"/>
      <c r="R81"/>
    </row>
    <row r="82" spans="1:18" hidden="1" x14ac:dyDescent="0.25">
      <c r="A82" t="s">
        <v>43</v>
      </c>
      <c r="B82" s="29" t="str">
        <f>IF(B67=B81,"Ja","Nej")</f>
        <v>Ja</v>
      </c>
      <c r="C82" s="29" t="str">
        <f>IF(C67=C81,"Ja","Nej")</f>
        <v>Ja</v>
      </c>
      <c r="D82" s="29" t="str">
        <f>IF(D67=D81,"Ja","Nej")</f>
        <v>Ja</v>
      </c>
      <c r="E82" s="29" t="str">
        <f>IF(E67=E81,"Ja","Nej")</f>
        <v>Ja</v>
      </c>
      <c r="F82"/>
      <c r="G82" s="3"/>
      <c r="H82"/>
      <c r="I82" s="3"/>
      <c r="J82"/>
      <c r="K82" s="3"/>
      <c r="L82"/>
      <c r="M82" s="3"/>
      <c r="N82"/>
      <c r="O82" s="3"/>
      <c r="P82"/>
      <c r="Q82" s="3"/>
      <c r="R82"/>
    </row>
    <row r="84" spans="1:18" hidden="1" x14ac:dyDescent="0.25"/>
    <row r="85" spans="1:18" x14ac:dyDescent="0.25">
      <c r="A85" t="s">
        <v>47</v>
      </c>
      <c r="B85" s="31">
        <v>0</v>
      </c>
      <c r="C85" s="3" t="s">
        <v>48</v>
      </c>
    </row>
    <row r="87" spans="1:18" x14ac:dyDescent="0.25">
      <c r="A87" s="60"/>
    </row>
    <row r="88" spans="1:18" x14ac:dyDescent="0.25">
      <c r="A88" s="60"/>
    </row>
    <row r="89" spans="1:18" x14ac:dyDescent="0.25">
      <c r="A89" s="60"/>
    </row>
    <row r="90" spans="1:18" x14ac:dyDescent="0.25">
      <c r="A90" s="50" t="s">
        <v>49</v>
      </c>
    </row>
    <row r="92" spans="1:18" x14ac:dyDescent="0.25">
      <c r="A92" s="3" t="s">
        <v>50</v>
      </c>
    </row>
    <row r="93" spans="1:18" x14ac:dyDescent="0.25">
      <c r="A93" s="59" t="s">
        <v>51</v>
      </c>
      <c r="B93" s="59"/>
      <c r="C93" s="59"/>
      <c r="D93" s="59"/>
    </row>
    <row r="94" spans="1:18" x14ac:dyDescent="0.25">
      <c r="A94" s="32" t="s">
        <v>52</v>
      </c>
      <c r="B94" s="32"/>
      <c r="C94" s="32"/>
      <c r="D94" s="32"/>
      <c r="E94" s="32"/>
      <c r="F94" s="33"/>
    </row>
    <row r="95" spans="1:18" x14ac:dyDescent="0.25">
      <c r="A95" s="34" t="s">
        <v>53</v>
      </c>
      <c r="B95" s="35"/>
      <c r="C95" s="35"/>
      <c r="D95" s="35"/>
      <c r="E95" s="35"/>
    </row>
  </sheetData>
  <sheetProtection sheet="1"/>
  <mergeCells count="11">
    <mergeCell ref="A93:D93"/>
    <mergeCell ref="A87:A89"/>
    <mergeCell ref="B2:E2"/>
    <mergeCell ref="D5:G7"/>
    <mergeCell ref="G1:G4"/>
    <mergeCell ref="C4:F4"/>
    <mergeCell ref="C5:C7"/>
    <mergeCell ref="A7:B7"/>
    <mergeCell ref="A8:A10"/>
    <mergeCell ref="F8:F10"/>
    <mergeCell ref="C3:F3"/>
  </mergeCells>
  <conditionalFormatting sqref="B44:E45 B82:E82">
    <cfRule type="cellIs" dxfId="4" priority="7" operator="equal">
      <formula>"Ja"</formula>
    </cfRule>
    <cfRule type="cellIs" dxfId="3" priority="8" operator="equal">
      <formula>"Nej"</formula>
    </cfRule>
  </conditionalFormatting>
  <conditionalFormatting sqref="B41 D41:E41">
    <cfRule type="cellIs" dxfId="2" priority="9" operator="lessThan">
      <formula>C5</formula>
    </cfRule>
  </conditionalFormatting>
  <conditionalFormatting sqref="B44:E45">
    <cfRule type="iconSet" priority="35">
      <iconSet>
        <cfvo type="percent" val="0"/>
        <cfvo type="percent" val="33"/>
        <cfvo type="percent" val="67"/>
      </iconSet>
    </cfRule>
  </conditionalFormatting>
  <conditionalFormatting sqref="B82:E82">
    <cfRule type="iconSet" priority="38">
      <iconSet>
        <cfvo type="percent" val="0"/>
        <cfvo type="percent" val="33"/>
        <cfvo type="percent" val="67"/>
      </iconSet>
    </cfRule>
  </conditionalFormatting>
  <conditionalFormatting sqref="B40:E40">
    <cfRule type="cellIs" dxfId="1" priority="39" operator="lessThan">
      <formula>#REF!</formula>
    </cfRule>
  </conditionalFormatting>
  <dataValidations count="2">
    <dataValidation type="decimal" allowBlank="1" showInputMessage="1" showErrorMessage="1" sqref="B4" xr:uid="{8EEF5283-AAA4-4E80-97D9-5230AAE4F41B}">
      <formula1>0</formula1>
      <formula2>100</formula2>
    </dataValidation>
    <dataValidation type="decimal" errorStyle="warning" allowBlank="1" showErrorMessage="1" errorTitle="OBS" error="Der er beregnet mere støtte i en periode, end der er givet i samlet tilsagn. " sqref="B31:E31" xr:uid="{B845DCD5-BF7E-4356-B099-33247E29D828}">
      <formula1>0</formula1>
      <formula2>B3</formula2>
    </dataValidation>
  </dataValidations>
  <pageMargins left="0.7" right="0.7" top="0.75" bottom="0.75" header="0.3" footer="0.3"/>
  <pageSetup paperSize="9" scale="69" orientation="landscape" r:id="rId1"/>
  <headerFooter>
    <oddHeader>&amp;LAkkumuleret budgetforslag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4B620B5-FC00-48E8-8013-1D3A15B7FCF0}">
            <xm:f>NOT(ISERROR(SEARCH("Nej",B44)))</xm:f>
            <xm:f>"Nej"</xm:f>
            <x14:dxf>
              <font>
                <color rgb="FF9C0006"/>
              </font>
            </x14:dxf>
          </x14:cfRule>
          <xm:sqref>B44:E45 B82:E82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927D-E532-45CB-A166-02D2B2009DB2}">
  <dimension ref="A1:BO71"/>
  <sheetViews>
    <sheetView showGridLines="0" zoomScale="50" zoomScaleNormal="50" workbookViewId="0">
      <selection activeCell="H1" sqref="H1"/>
    </sheetView>
  </sheetViews>
  <sheetFormatPr defaultColWidth="9.140625" defaultRowHeight="15" x14ac:dyDescent="0.25"/>
  <cols>
    <col min="1" max="1" width="90.28515625" style="49" bestFit="1" customWidth="1"/>
    <col min="2" max="2" width="37.85546875" customWidth="1"/>
    <col min="3" max="7" width="20.7109375" customWidth="1"/>
    <col min="8" max="8" width="131.7109375" customWidth="1"/>
    <col min="9" max="10" width="20.7109375" customWidth="1"/>
    <col min="11" max="11" width="17.28515625" customWidth="1"/>
    <col min="12" max="12" width="202.140625" customWidth="1"/>
  </cols>
  <sheetData>
    <row r="1" spans="1:12" ht="155.25" customHeight="1" thickBot="1" x14ac:dyDescent="0.35">
      <c r="A1" s="73" t="s">
        <v>54</v>
      </c>
      <c r="B1" s="68" t="s">
        <v>55</v>
      </c>
      <c r="C1" s="69"/>
      <c r="D1" s="69"/>
      <c r="E1" s="69"/>
      <c r="F1" s="69"/>
      <c r="G1" s="70"/>
      <c r="H1" s="37"/>
      <c r="I1" s="37"/>
      <c r="J1" s="37"/>
      <c r="K1" s="71"/>
      <c r="L1" s="71"/>
    </row>
    <row r="2" spans="1:12" ht="31.5" customHeight="1" x14ac:dyDescent="0.25">
      <c r="A2" s="73"/>
      <c r="B2" s="67"/>
      <c r="C2" s="72" t="s">
        <v>56</v>
      </c>
      <c r="D2" s="38" t="str">
        <f>'Budget og regnskab'!B8</f>
        <v>Projektperiode</v>
      </c>
      <c r="E2" s="38" t="str">
        <f>'Budget og regnskab'!C8</f>
        <v>Periode 2</v>
      </c>
      <c r="F2" s="38" t="str">
        <f>'Budget og regnskab'!D8</f>
        <v>Periode 3</v>
      </c>
      <c r="G2" s="38" t="str">
        <f>'Budget og regnskab'!E8</f>
        <v>Periode 4</v>
      </c>
      <c r="H2" s="67" t="s">
        <v>57</v>
      </c>
    </row>
    <row r="3" spans="1:12" ht="15.75" x14ac:dyDescent="0.25">
      <c r="A3" s="73"/>
      <c r="B3" s="67"/>
      <c r="C3" s="72"/>
      <c r="D3" s="2">
        <f>'Budget og regnskab'!B9</f>
        <v>45313</v>
      </c>
      <c r="E3" s="2" t="str">
        <f>'Budget og regnskab'!C9</f>
        <v>Udenfor projekt slut</v>
      </c>
      <c r="F3" s="2" t="str">
        <f>'Budget og regnskab'!D9</f>
        <v>Udenfor projekt slut</v>
      </c>
      <c r="G3" s="2" t="str">
        <f>'Budget og regnskab'!E9</f>
        <v>Udenfor projekt slut</v>
      </c>
      <c r="H3" s="67"/>
    </row>
    <row r="4" spans="1:12" ht="15.75" x14ac:dyDescent="0.25">
      <c r="A4" s="73"/>
      <c r="B4" s="67"/>
      <c r="C4" s="72"/>
      <c r="D4" s="2">
        <f>'Budget og regnskab'!B10</f>
        <v>45657</v>
      </c>
      <c r="E4" s="2" t="str">
        <f>'Budget og regnskab'!C10</f>
        <v>Udenfor projekt slut</v>
      </c>
      <c r="F4" s="2" t="str">
        <f>'Budget og regnskab'!D10</f>
        <v>Udenfor projekt slut</v>
      </c>
      <c r="G4" s="2" t="str">
        <f>'Budget og regnskab'!E10</f>
        <v>Udenfor projekt slut</v>
      </c>
      <c r="H4" s="67"/>
    </row>
    <row r="5" spans="1:12" ht="15.75" x14ac:dyDescent="0.25">
      <c r="A5" s="40" t="s">
        <v>10</v>
      </c>
      <c r="B5" s="9"/>
      <c r="C5" s="10" t="s">
        <v>11</v>
      </c>
      <c r="D5" s="10" t="s">
        <v>11</v>
      </c>
      <c r="E5" s="10"/>
      <c r="F5" s="10" t="s">
        <v>11</v>
      </c>
      <c r="G5" s="10" t="s">
        <v>11</v>
      </c>
      <c r="H5" s="11"/>
    </row>
    <row r="6" spans="1:12" x14ac:dyDescent="0.25">
      <c r="A6" s="41" t="s">
        <v>13</v>
      </c>
      <c r="B6" s="12" t="s">
        <v>58</v>
      </c>
      <c r="C6" s="13"/>
      <c r="D6" s="13"/>
      <c r="E6" s="13"/>
      <c r="F6" s="13"/>
      <c r="G6" s="13"/>
      <c r="H6" s="14"/>
    </row>
    <row r="7" spans="1:12" x14ac:dyDescent="0.25">
      <c r="A7" s="42" t="s">
        <v>14</v>
      </c>
      <c r="B7" s="15"/>
      <c r="D7" s="16"/>
      <c r="F7" s="16"/>
      <c r="G7" s="16"/>
      <c r="H7" s="43"/>
    </row>
    <row r="8" spans="1:12" x14ac:dyDescent="0.25">
      <c r="A8" s="44"/>
      <c r="B8" s="45" t="s">
        <v>59</v>
      </c>
      <c r="C8" s="16">
        <f>G8</f>
        <v>0</v>
      </c>
      <c r="D8" s="17">
        <v>0</v>
      </c>
      <c r="E8" s="17">
        <v>0</v>
      </c>
      <c r="F8" s="17">
        <v>0</v>
      </c>
      <c r="G8" s="17">
        <v>0</v>
      </c>
      <c r="H8" s="18"/>
    </row>
    <row r="9" spans="1:12" x14ac:dyDescent="0.25">
      <c r="A9" s="44"/>
      <c r="B9" s="45" t="s">
        <v>59</v>
      </c>
      <c r="C9" s="16">
        <f t="shared" ref="C9:C11" si="0">G9</f>
        <v>0</v>
      </c>
      <c r="D9" s="17">
        <v>0</v>
      </c>
      <c r="E9" s="17">
        <v>0</v>
      </c>
      <c r="F9" s="17">
        <v>0</v>
      </c>
      <c r="G9" s="17">
        <v>0</v>
      </c>
      <c r="H9" s="18"/>
    </row>
    <row r="10" spans="1:12" x14ac:dyDescent="0.25">
      <c r="A10" s="44"/>
      <c r="B10" s="45" t="s">
        <v>59</v>
      </c>
      <c r="C10" s="16">
        <f t="shared" si="0"/>
        <v>0</v>
      </c>
      <c r="D10" s="17">
        <v>0</v>
      </c>
      <c r="E10" s="17">
        <v>0</v>
      </c>
      <c r="F10" s="17">
        <v>0</v>
      </c>
      <c r="G10" s="17">
        <v>0</v>
      </c>
      <c r="H10" s="18"/>
    </row>
    <row r="11" spans="1:12" x14ac:dyDescent="0.25">
      <c r="A11" s="44"/>
      <c r="B11" s="45" t="s">
        <v>59</v>
      </c>
      <c r="C11" s="16">
        <f t="shared" si="0"/>
        <v>0</v>
      </c>
      <c r="D11" s="17">
        <v>0</v>
      </c>
      <c r="E11" s="17">
        <v>0</v>
      </c>
      <c r="F11" s="17">
        <v>0</v>
      </c>
      <c r="G11" s="17">
        <v>0</v>
      </c>
      <c r="H11" s="18"/>
    </row>
    <row r="12" spans="1:12" x14ac:dyDescent="0.25">
      <c r="A12" s="44" t="s">
        <v>60</v>
      </c>
      <c r="B12" s="15"/>
      <c r="C12" s="16">
        <f>SUM(C8:C11)</f>
        <v>0</v>
      </c>
      <c r="D12" s="16">
        <f t="shared" ref="D12:G12" si="1">SUM(D8:D11)</f>
        <v>0</v>
      </c>
      <c r="E12">
        <f t="shared" si="1"/>
        <v>0</v>
      </c>
      <c r="F12" s="16">
        <f t="shared" si="1"/>
        <v>0</v>
      </c>
      <c r="G12" s="16">
        <f t="shared" si="1"/>
        <v>0</v>
      </c>
      <c r="H12" s="22"/>
    </row>
    <row r="13" spans="1:12" x14ac:dyDescent="0.25">
      <c r="A13" s="42" t="s">
        <v>61</v>
      </c>
      <c r="B13" s="15"/>
      <c r="D13" s="16"/>
      <c r="F13" s="16"/>
      <c r="G13" s="16"/>
      <c r="H13" s="22"/>
    </row>
    <row r="14" spans="1:12" x14ac:dyDescent="0.25">
      <c r="A14" s="44"/>
      <c r="B14" s="45" t="s">
        <v>59</v>
      </c>
      <c r="C14" s="16">
        <f>G14</f>
        <v>0</v>
      </c>
      <c r="D14" s="17">
        <v>0</v>
      </c>
      <c r="E14" s="17">
        <v>0</v>
      </c>
      <c r="F14" s="17">
        <v>0</v>
      </c>
      <c r="G14" s="17">
        <v>0</v>
      </c>
      <c r="H14" s="18"/>
    </row>
    <row r="15" spans="1:12" x14ac:dyDescent="0.25">
      <c r="A15" s="44"/>
      <c r="B15" s="45" t="s">
        <v>59</v>
      </c>
      <c r="C15" s="16">
        <f>G15</f>
        <v>0</v>
      </c>
      <c r="D15" s="17">
        <v>0</v>
      </c>
      <c r="E15" s="17">
        <v>0</v>
      </c>
      <c r="F15" s="17">
        <v>0</v>
      </c>
      <c r="G15" s="17">
        <v>0</v>
      </c>
      <c r="H15" s="18"/>
    </row>
    <row r="16" spans="1:12" x14ac:dyDescent="0.25">
      <c r="A16" s="44"/>
      <c r="B16" s="45" t="s">
        <v>59</v>
      </c>
      <c r="C16" s="16">
        <f>G16</f>
        <v>0</v>
      </c>
      <c r="D16" s="17">
        <v>0</v>
      </c>
      <c r="E16" s="17">
        <v>0</v>
      </c>
      <c r="F16" s="17">
        <v>0</v>
      </c>
      <c r="G16" s="17">
        <v>0</v>
      </c>
      <c r="H16" s="18"/>
    </row>
    <row r="17" spans="1:8" x14ac:dyDescent="0.25">
      <c r="A17" s="44"/>
      <c r="B17" s="45" t="s">
        <v>59</v>
      </c>
      <c r="C17" s="16">
        <f>G17</f>
        <v>0</v>
      </c>
      <c r="D17" s="17">
        <v>0</v>
      </c>
      <c r="E17" s="17">
        <v>0</v>
      </c>
      <c r="F17" s="17">
        <v>0</v>
      </c>
      <c r="G17" s="17">
        <v>0</v>
      </c>
      <c r="H17" s="18"/>
    </row>
    <row r="18" spans="1:8" x14ac:dyDescent="0.25">
      <c r="A18" s="44" t="s">
        <v>62</v>
      </c>
      <c r="B18" s="15"/>
      <c r="C18" s="16">
        <f>G18</f>
        <v>0</v>
      </c>
      <c r="D18" s="16">
        <f t="shared" ref="D18:G18" si="2">SUM(D14:D17)</f>
        <v>0</v>
      </c>
      <c r="E18">
        <f t="shared" si="2"/>
        <v>0</v>
      </c>
      <c r="F18" s="16">
        <f t="shared" si="2"/>
        <v>0</v>
      </c>
      <c r="G18" s="16">
        <f t="shared" si="2"/>
        <v>0</v>
      </c>
      <c r="H18" s="22"/>
    </row>
    <row r="19" spans="1:8" x14ac:dyDescent="0.25">
      <c r="A19" s="42" t="s">
        <v>16</v>
      </c>
      <c r="B19" s="15"/>
      <c r="D19" s="16"/>
      <c r="F19" s="16"/>
      <c r="G19" s="16"/>
      <c r="H19" s="22"/>
    </row>
    <row r="20" spans="1:8" x14ac:dyDescent="0.25">
      <c r="A20" s="44"/>
      <c r="B20" s="45" t="s">
        <v>59</v>
      </c>
      <c r="C20" s="16">
        <f>G20</f>
        <v>0</v>
      </c>
      <c r="D20" s="17">
        <v>0</v>
      </c>
      <c r="E20" s="17">
        <v>0</v>
      </c>
      <c r="F20" s="17">
        <v>0</v>
      </c>
      <c r="G20" s="17">
        <v>0</v>
      </c>
      <c r="H20" s="18"/>
    </row>
    <row r="21" spans="1:8" x14ac:dyDescent="0.25">
      <c r="A21" s="44"/>
      <c r="B21" s="45" t="s">
        <v>59</v>
      </c>
      <c r="C21" s="16">
        <f>G21</f>
        <v>0</v>
      </c>
      <c r="D21" s="17">
        <v>0</v>
      </c>
      <c r="E21" s="17">
        <v>0</v>
      </c>
      <c r="F21" s="17">
        <v>0</v>
      </c>
      <c r="G21" s="17">
        <v>0</v>
      </c>
      <c r="H21" s="18"/>
    </row>
    <row r="22" spans="1:8" x14ac:dyDescent="0.25">
      <c r="A22" s="44"/>
      <c r="B22" s="45" t="s">
        <v>59</v>
      </c>
      <c r="C22" s="16">
        <f>G22</f>
        <v>0</v>
      </c>
      <c r="D22" s="17">
        <v>0</v>
      </c>
      <c r="E22" s="17">
        <v>0</v>
      </c>
      <c r="F22" s="17">
        <v>0</v>
      </c>
      <c r="G22" s="17">
        <v>0</v>
      </c>
      <c r="H22" s="18"/>
    </row>
    <row r="23" spans="1:8" x14ac:dyDescent="0.25">
      <c r="A23" s="44"/>
      <c r="B23" s="45" t="s">
        <v>59</v>
      </c>
      <c r="C23" s="16">
        <f>G23</f>
        <v>0</v>
      </c>
      <c r="D23" s="17">
        <v>0</v>
      </c>
      <c r="E23" s="17">
        <v>0</v>
      </c>
      <c r="F23" s="17">
        <v>0</v>
      </c>
      <c r="G23" s="17">
        <v>0</v>
      </c>
      <c r="H23" s="18"/>
    </row>
    <row r="24" spans="1:8" x14ac:dyDescent="0.25">
      <c r="A24" s="44" t="s">
        <v>63</v>
      </c>
      <c r="B24" s="15"/>
      <c r="C24" s="16">
        <f>G24</f>
        <v>0</v>
      </c>
      <c r="D24" s="16">
        <f t="shared" ref="D24:G24" si="3">SUM(D20:D23)</f>
        <v>0</v>
      </c>
      <c r="E24">
        <f t="shared" si="3"/>
        <v>0</v>
      </c>
      <c r="F24" s="16">
        <f t="shared" si="3"/>
        <v>0</v>
      </c>
      <c r="G24" s="16">
        <f t="shared" si="3"/>
        <v>0</v>
      </c>
      <c r="H24" s="22"/>
    </row>
    <row r="25" spans="1:8" x14ac:dyDescent="0.25">
      <c r="A25" s="42" t="s">
        <v>17</v>
      </c>
      <c r="B25" s="15"/>
      <c r="D25" s="16"/>
      <c r="F25" s="16"/>
      <c r="G25" s="16"/>
      <c r="H25" s="22"/>
    </row>
    <row r="26" spans="1:8" x14ac:dyDescent="0.25">
      <c r="A26" s="44"/>
      <c r="B26" s="45" t="s">
        <v>59</v>
      </c>
      <c r="C26" s="16">
        <f>G26</f>
        <v>0</v>
      </c>
      <c r="D26" s="17">
        <v>0</v>
      </c>
      <c r="E26" s="17">
        <v>0</v>
      </c>
      <c r="F26" s="17">
        <v>0</v>
      </c>
      <c r="G26" s="17">
        <v>0</v>
      </c>
      <c r="H26" s="18"/>
    </row>
    <row r="27" spans="1:8" x14ac:dyDescent="0.25">
      <c r="A27" s="44"/>
      <c r="B27" s="45" t="s">
        <v>59</v>
      </c>
      <c r="C27" s="16">
        <f>G27</f>
        <v>0</v>
      </c>
      <c r="D27" s="17">
        <v>0</v>
      </c>
      <c r="E27" s="17">
        <v>0</v>
      </c>
      <c r="F27" s="17">
        <v>0</v>
      </c>
      <c r="G27" s="17">
        <v>0</v>
      </c>
      <c r="H27" s="18"/>
    </row>
    <row r="28" spans="1:8" x14ac:dyDescent="0.25">
      <c r="A28" s="44"/>
      <c r="B28" s="45" t="s">
        <v>59</v>
      </c>
      <c r="C28" s="16">
        <f>G28</f>
        <v>0</v>
      </c>
      <c r="D28" s="17">
        <v>0</v>
      </c>
      <c r="E28" s="17">
        <v>0</v>
      </c>
      <c r="F28" s="17">
        <v>0</v>
      </c>
      <c r="G28" s="17">
        <v>0</v>
      </c>
      <c r="H28" s="18"/>
    </row>
    <row r="29" spans="1:8" x14ac:dyDescent="0.25">
      <c r="A29" s="44"/>
      <c r="B29" s="45" t="s">
        <v>59</v>
      </c>
      <c r="C29" s="16">
        <f>G29</f>
        <v>0</v>
      </c>
      <c r="D29" s="17">
        <v>0</v>
      </c>
      <c r="E29" s="17">
        <v>0</v>
      </c>
      <c r="F29" s="17">
        <v>0</v>
      </c>
      <c r="G29" s="17">
        <v>0</v>
      </c>
      <c r="H29" s="18"/>
    </row>
    <row r="30" spans="1:8" x14ac:dyDescent="0.25">
      <c r="A30" s="44" t="s">
        <v>64</v>
      </c>
      <c r="B30" s="15"/>
      <c r="C30" s="16">
        <f t="shared" ref="C30:G30" si="4">SUM(C26:C29)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22"/>
    </row>
    <row r="31" spans="1:8" x14ac:dyDescent="0.25">
      <c r="A31" s="42" t="s">
        <v>18</v>
      </c>
      <c r="B31" s="15"/>
      <c r="C31" s="16"/>
      <c r="D31" s="16"/>
      <c r="F31" s="16"/>
      <c r="G31" s="16"/>
      <c r="H31" s="22"/>
    </row>
    <row r="32" spans="1:8" x14ac:dyDescent="0.25">
      <c r="A32" s="42"/>
      <c r="B32" s="45" t="s">
        <v>59</v>
      </c>
      <c r="C32" s="16">
        <f>G32</f>
        <v>0</v>
      </c>
      <c r="D32" s="17">
        <v>0</v>
      </c>
      <c r="E32" s="17">
        <v>0</v>
      </c>
      <c r="F32" s="17">
        <v>0</v>
      </c>
      <c r="G32" s="17">
        <v>0</v>
      </c>
      <c r="H32" s="18"/>
    </row>
    <row r="33" spans="1:67" x14ac:dyDescent="0.25">
      <c r="A33" s="42"/>
      <c r="B33" s="45" t="s">
        <v>59</v>
      </c>
      <c r="C33" s="16">
        <f>G33</f>
        <v>0</v>
      </c>
      <c r="D33" s="17">
        <v>0</v>
      </c>
      <c r="E33" s="17">
        <v>0</v>
      </c>
      <c r="F33" s="17">
        <v>0</v>
      </c>
      <c r="G33" s="17">
        <v>0</v>
      </c>
      <c r="H33" s="1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</row>
    <row r="34" spans="1:67" s="48" customFormat="1" x14ac:dyDescent="0.25">
      <c r="A34" s="47" t="s">
        <v>65</v>
      </c>
      <c r="B34" s="15"/>
      <c r="C34" s="16">
        <f t="shared" ref="C34:G34" si="5">SUM(C32:C33)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22"/>
      <c r="I3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</row>
    <row r="35" spans="1:67" x14ac:dyDescent="0.25">
      <c r="A35" s="42" t="s">
        <v>19</v>
      </c>
      <c r="B35" s="15"/>
      <c r="C35" s="16"/>
      <c r="D35" s="16"/>
      <c r="F35" s="16"/>
      <c r="G35" s="16"/>
      <c r="H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67" x14ac:dyDescent="0.25">
      <c r="A36" s="42"/>
      <c r="B36" s="45" t="s">
        <v>59</v>
      </c>
      <c r="C36" s="16">
        <v>0</v>
      </c>
      <c r="D36" s="17">
        <v>0</v>
      </c>
      <c r="E36" s="17">
        <v>0</v>
      </c>
      <c r="F36" s="17">
        <v>0</v>
      </c>
      <c r="G36" s="17">
        <v>0</v>
      </c>
      <c r="H36" s="18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</row>
    <row r="37" spans="1:67" x14ac:dyDescent="0.25">
      <c r="A37" s="42"/>
      <c r="B37" s="45" t="s">
        <v>59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8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</row>
    <row r="38" spans="1:67" s="48" customFormat="1" x14ac:dyDescent="0.25">
      <c r="A38" s="47" t="s">
        <v>66</v>
      </c>
      <c r="B38" s="15"/>
      <c r="C38" s="16">
        <f>SUM(C36:C37)</f>
        <v>0</v>
      </c>
      <c r="D38" s="16">
        <f t="shared" ref="D38:G38" si="6">SUM(D36:D37)</f>
        <v>0</v>
      </c>
      <c r="E38" s="16">
        <f t="shared" si="6"/>
        <v>0</v>
      </c>
      <c r="F38" s="16">
        <f t="shared" si="6"/>
        <v>0</v>
      </c>
      <c r="G38" s="16">
        <f t="shared" si="6"/>
        <v>0</v>
      </c>
      <c r="H38"/>
      <c r="I38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</row>
    <row r="39" spans="1:67" x14ac:dyDescent="0.25">
      <c r="A39" s="42" t="s">
        <v>20</v>
      </c>
      <c r="B39" s="15"/>
      <c r="C39" s="16"/>
      <c r="D39" s="16"/>
      <c r="F39" s="16"/>
      <c r="G39" s="16"/>
    </row>
    <row r="40" spans="1:67" x14ac:dyDescent="0.25">
      <c r="A40" s="42"/>
      <c r="B40" s="45" t="s">
        <v>59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8"/>
    </row>
    <row r="41" spans="1:67" x14ac:dyDescent="0.25">
      <c r="A41" s="42"/>
      <c r="B41" s="45" t="s">
        <v>59</v>
      </c>
      <c r="C41" s="16">
        <v>0</v>
      </c>
      <c r="D41" s="17">
        <v>0</v>
      </c>
      <c r="E41" s="17">
        <v>0</v>
      </c>
      <c r="F41" s="17">
        <v>0</v>
      </c>
      <c r="G41" s="17">
        <v>0</v>
      </c>
      <c r="H41" s="18"/>
    </row>
    <row r="42" spans="1:67" x14ac:dyDescent="0.25">
      <c r="A42" s="47" t="s">
        <v>67</v>
      </c>
      <c r="B42" s="15"/>
      <c r="C42" s="16">
        <f>SUM(C40:C41)</f>
        <v>0</v>
      </c>
      <c r="D42" s="16">
        <f t="shared" ref="D42:G42" si="7">SUM(D40:D41)</f>
        <v>0</v>
      </c>
      <c r="E42" s="16">
        <f t="shared" si="7"/>
        <v>0</v>
      </c>
      <c r="F42" s="16">
        <f t="shared" si="7"/>
        <v>0</v>
      </c>
      <c r="G42" s="16">
        <f t="shared" si="7"/>
        <v>0</v>
      </c>
    </row>
    <row r="43" spans="1:67" x14ac:dyDescent="0.25">
      <c r="A43" s="42" t="s">
        <v>21</v>
      </c>
      <c r="B43" s="15"/>
      <c r="C43" s="16"/>
      <c r="D43" s="16"/>
      <c r="F43" s="16"/>
      <c r="G43" s="16"/>
    </row>
    <row r="44" spans="1:67" x14ac:dyDescent="0.25">
      <c r="A44" s="42"/>
      <c r="B44" s="45" t="s">
        <v>59</v>
      </c>
      <c r="C44" s="16">
        <v>0</v>
      </c>
      <c r="D44" s="17">
        <v>0</v>
      </c>
      <c r="E44" s="17">
        <v>0</v>
      </c>
      <c r="F44" s="17">
        <v>0</v>
      </c>
      <c r="G44" s="17">
        <v>0</v>
      </c>
      <c r="H44" s="18"/>
    </row>
    <row r="45" spans="1:67" x14ac:dyDescent="0.25">
      <c r="A45" s="42"/>
      <c r="B45" s="45" t="s">
        <v>59</v>
      </c>
      <c r="C45" s="16">
        <v>0</v>
      </c>
      <c r="D45" s="17">
        <v>0</v>
      </c>
      <c r="E45" s="17">
        <v>0</v>
      </c>
      <c r="F45" s="17">
        <v>0</v>
      </c>
      <c r="G45" s="17">
        <v>0</v>
      </c>
      <c r="H45" s="18"/>
    </row>
    <row r="46" spans="1:67" x14ac:dyDescent="0.25">
      <c r="A46" s="47" t="s">
        <v>68</v>
      </c>
      <c r="B46" s="15"/>
      <c r="C46" s="16">
        <f>SUM(C44:C45)</f>
        <v>0</v>
      </c>
      <c r="D46" s="16">
        <f t="shared" ref="D46:G46" si="8">SUM(D44:D45)</f>
        <v>0</v>
      </c>
      <c r="E46" s="16">
        <f t="shared" si="8"/>
        <v>0</v>
      </c>
      <c r="F46" s="16">
        <f t="shared" si="8"/>
        <v>0</v>
      </c>
      <c r="G46" s="16">
        <f t="shared" si="8"/>
        <v>0</v>
      </c>
    </row>
    <row r="47" spans="1:67" x14ac:dyDescent="0.25">
      <c r="A47" s="42" t="s">
        <v>22</v>
      </c>
      <c r="B47" s="15"/>
      <c r="C47" s="16"/>
      <c r="D47" s="16"/>
      <c r="F47" s="16"/>
      <c r="G47" s="16"/>
    </row>
    <row r="48" spans="1:67" x14ac:dyDescent="0.25">
      <c r="A48" s="42"/>
      <c r="B48" s="45" t="s">
        <v>59</v>
      </c>
      <c r="C48" s="16">
        <v>0</v>
      </c>
      <c r="D48" s="17">
        <v>0</v>
      </c>
      <c r="E48" s="17">
        <v>0</v>
      </c>
      <c r="F48" s="17">
        <v>0</v>
      </c>
      <c r="G48" s="17">
        <v>0</v>
      </c>
      <c r="H48" s="18"/>
    </row>
    <row r="49" spans="1:8" x14ac:dyDescent="0.25">
      <c r="A49" s="42"/>
      <c r="B49" s="45" t="s">
        <v>59</v>
      </c>
      <c r="C49" s="16">
        <v>0</v>
      </c>
      <c r="D49" s="17">
        <v>0</v>
      </c>
      <c r="E49" s="17">
        <v>0</v>
      </c>
      <c r="F49" s="17">
        <v>0</v>
      </c>
      <c r="G49" s="17">
        <v>0</v>
      </c>
      <c r="H49" s="18"/>
    </row>
    <row r="50" spans="1:8" x14ac:dyDescent="0.25">
      <c r="A50" s="47" t="s">
        <v>69</v>
      </c>
      <c r="B50" s="15"/>
      <c r="C50" s="16">
        <f>SUM(C48:C49)</f>
        <v>0</v>
      </c>
      <c r="D50" s="16">
        <f t="shared" ref="D50:G50" si="9">SUM(D48:D49)</f>
        <v>0</v>
      </c>
      <c r="E50" s="16">
        <f t="shared" si="9"/>
        <v>0</v>
      </c>
      <c r="F50" s="16">
        <f t="shared" si="9"/>
        <v>0</v>
      </c>
      <c r="G50" s="16">
        <f t="shared" si="9"/>
        <v>0</v>
      </c>
    </row>
    <row r="51" spans="1:8" x14ac:dyDescent="0.25">
      <c r="A51" s="42" t="s">
        <v>23</v>
      </c>
      <c r="B51" s="15"/>
      <c r="C51" s="16"/>
      <c r="D51" s="16"/>
      <c r="F51" s="16"/>
      <c r="G51" s="16"/>
    </row>
    <row r="52" spans="1:8" x14ac:dyDescent="0.25">
      <c r="A52" s="42"/>
      <c r="B52" s="45" t="s">
        <v>59</v>
      </c>
      <c r="C52" s="16">
        <v>0</v>
      </c>
      <c r="D52" s="17">
        <v>0</v>
      </c>
      <c r="E52" s="17">
        <v>0</v>
      </c>
      <c r="F52" s="17">
        <v>0</v>
      </c>
      <c r="G52" s="17">
        <v>0</v>
      </c>
      <c r="H52" s="18"/>
    </row>
    <row r="53" spans="1:8" x14ac:dyDescent="0.25">
      <c r="A53" s="42"/>
      <c r="B53" s="45" t="s">
        <v>59</v>
      </c>
      <c r="C53" s="16">
        <v>0</v>
      </c>
      <c r="D53" s="17">
        <v>0</v>
      </c>
      <c r="E53" s="17">
        <v>0</v>
      </c>
      <c r="F53" s="17">
        <v>0</v>
      </c>
      <c r="G53" s="17">
        <v>0</v>
      </c>
      <c r="H53" s="18"/>
    </row>
    <row r="54" spans="1:8" x14ac:dyDescent="0.25">
      <c r="A54" s="47" t="s">
        <v>70</v>
      </c>
      <c r="B54" s="15"/>
      <c r="C54" s="16">
        <f>SUM(C52:C53)</f>
        <v>0</v>
      </c>
      <c r="D54" s="16">
        <f t="shared" ref="D54:G54" si="10">SUM(D52:D53)</f>
        <v>0</v>
      </c>
      <c r="E54" s="16">
        <f t="shared" si="10"/>
        <v>0</v>
      </c>
      <c r="F54" s="16">
        <f t="shared" si="10"/>
        <v>0</v>
      </c>
      <c r="G54" s="16">
        <f t="shared" si="10"/>
        <v>0</v>
      </c>
    </row>
    <row r="55" spans="1:8" x14ac:dyDescent="0.25">
      <c r="A55" s="42" t="s">
        <v>24</v>
      </c>
      <c r="B55" s="15"/>
      <c r="C55" s="16"/>
      <c r="D55" s="16"/>
      <c r="F55" s="16"/>
      <c r="G55" s="16"/>
      <c r="H55" s="22"/>
    </row>
    <row r="56" spans="1:8" x14ac:dyDescent="0.25">
      <c r="A56" s="42"/>
      <c r="B56" s="45" t="s">
        <v>59</v>
      </c>
      <c r="C56" s="16">
        <v>0</v>
      </c>
      <c r="D56" s="17">
        <v>0</v>
      </c>
      <c r="E56" s="17">
        <v>0</v>
      </c>
      <c r="F56" s="17">
        <v>0</v>
      </c>
      <c r="G56" s="17">
        <v>0</v>
      </c>
      <c r="H56" s="18"/>
    </row>
    <row r="57" spans="1:8" x14ac:dyDescent="0.25">
      <c r="A57" s="42"/>
      <c r="B57" s="45" t="s">
        <v>59</v>
      </c>
      <c r="C57" s="16">
        <v>0</v>
      </c>
      <c r="D57" s="17">
        <v>0</v>
      </c>
      <c r="E57" s="17">
        <v>0</v>
      </c>
      <c r="F57" s="17">
        <v>0</v>
      </c>
      <c r="G57" s="17">
        <v>0</v>
      </c>
      <c r="H57" s="18"/>
    </row>
    <row r="58" spans="1:8" x14ac:dyDescent="0.25">
      <c r="A58" s="47" t="s">
        <v>71</v>
      </c>
      <c r="B58" s="15"/>
      <c r="C58" s="16">
        <f>SUM(C56:C57)</f>
        <v>0</v>
      </c>
      <c r="D58" s="16">
        <f t="shared" ref="D58:G58" si="11">SUM(D56:D57)</f>
        <v>0</v>
      </c>
      <c r="E58" s="16">
        <f t="shared" si="11"/>
        <v>0</v>
      </c>
      <c r="F58" s="16">
        <f t="shared" si="11"/>
        <v>0</v>
      </c>
      <c r="G58" s="16">
        <f t="shared" si="11"/>
        <v>0</v>
      </c>
      <c r="H58" s="22"/>
    </row>
    <row r="59" spans="1:8" x14ac:dyDescent="0.25">
      <c r="A59" s="42" t="s">
        <v>25</v>
      </c>
      <c r="B59" s="15"/>
      <c r="C59" s="16"/>
      <c r="D59" s="16"/>
      <c r="F59" s="16"/>
      <c r="G59" s="16"/>
    </row>
    <row r="60" spans="1:8" x14ac:dyDescent="0.25">
      <c r="A60" s="42"/>
      <c r="B60" s="45" t="s">
        <v>59</v>
      </c>
      <c r="C60" s="16">
        <v>0</v>
      </c>
      <c r="D60" s="17">
        <v>0</v>
      </c>
      <c r="E60" s="17">
        <v>0</v>
      </c>
      <c r="F60" s="17">
        <v>0</v>
      </c>
      <c r="G60" s="17">
        <v>0</v>
      </c>
      <c r="H60" s="18"/>
    </row>
    <row r="61" spans="1:8" x14ac:dyDescent="0.25">
      <c r="A61" s="42"/>
      <c r="B61" s="45" t="s">
        <v>59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8"/>
    </row>
    <row r="62" spans="1:8" x14ac:dyDescent="0.25">
      <c r="A62" s="47" t="s">
        <v>72</v>
      </c>
      <c r="B62" s="15"/>
      <c r="C62" s="16">
        <f>SUM(C60:C61)</f>
        <v>0</v>
      </c>
      <c r="D62" s="16">
        <f t="shared" ref="D62:G62" si="12">SUM(D60:D61)</f>
        <v>0</v>
      </c>
      <c r="E62" s="16">
        <f t="shared" si="12"/>
        <v>0</v>
      </c>
      <c r="F62" s="16">
        <f t="shared" si="12"/>
        <v>0</v>
      </c>
      <c r="G62" s="16">
        <f t="shared" si="12"/>
        <v>0</v>
      </c>
    </row>
    <row r="63" spans="1:8" x14ac:dyDescent="0.25">
      <c r="A63" s="42" t="s">
        <v>26</v>
      </c>
      <c r="B63" s="15"/>
      <c r="C63" s="16"/>
      <c r="D63" s="16"/>
      <c r="F63" s="16"/>
      <c r="G63" s="16"/>
    </row>
    <row r="64" spans="1:8" x14ac:dyDescent="0.25">
      <c r="A64" s="42"/>
      <c r="B64" s="45" t="s">
        <v>59</v>
      </c>
      <c r="C64" s="16">
        <v>0</v>
      </c>
      <c r="D64" s="17">
        <v>0</v>
      </c>
      <c r="E64" s="17">
        <v>0</v>
      </c>
      <c r="F64" s="17">
        <v>0</v>
      </c>
      <c r="G64" s="17">
        <v>0</v>
      </c>
      <c r="H64" s="18"/>
    </row>
    <row r="65" spans="1:8" x14ac:dyDescent="0.25">
      <c r="A65" s="42"/>
      <c r="B65" s="45" t="s">
        <v>59</v>
      </c>
      <c r="C65" s="16">
        <v>0</v>
      </c>
      <c r="D65" s="17">
        <v>0</v>
      </c>
      <c r="E65" s="17">
        <v>0</v>
      </c>
      <c r="F65" s="17">
        <v>0</v>
      </c>
      <c r="G65" s="17">
        <v>0</v>
      </c>
      <c r="H65" s="18"/>
    </row>
    <row r="66" spans="1:8" x14ac:dyDescent="0.25">
      <c r="A66" s="47" t="s">
        <v>73</v>
      </c>
      <c r="B66" s="15"/>
      <c r="C66" s="16">
        <f>SUM(C64:C65)</f>
        <v>0</v>
      </c>
      <c r="D66" s="16">
        <f t="shared" ref="D66:G66" si="13">SUM(D64:D65)</f>
        <v>0</v>
      </c>
      <c r="E66" s="16">
        <f t="shared" si="13"/>
        <v>0</v>
      </c>
      <c r="F66" s="16">
        <f t="shared" si="13"/>
        <v>0</v>
      </c>
      <c r="G66" s="16">
        <f t="shared" si="13"/>
        <v>0</v>
      </c>
    </row>
    <row r="67" spans="1:8" x14ac:dyDescent="0.25">
      <c r="A67" s="46" t="s">
        <v>74</v>
      </c>
      <c r="B67" s="15"/>
      <c r="C67" s="16">
        <v>0</v>
      </c>
      <c r="D67" s="16"/>
      <c r="F67" s="16"/>
      <c r="G67" s="16"/>
    </row>
    <row r="69" spans="1:8" x14ac:dyDescent="0.25">
      <c r="A69" s="42" t="s">
        <v>27</v>
      </c>
      <c r="B69" s="15"/>
      <c r="C69" s="16">
        <f>C12*0.44</f>
        <v>0</v>
      </c>
      <c r="D69" s="16">
        <f>D7*0.44</f>
        <v>0</v>
      </c>
      <c r="E69">
        <f>E7*0.44</f>
        <v>0</v>
      </c>
      <c r="F69" s="16">
        <f>F7*0.44</f>
        <v>0</v>
      </c>
      <c r="G69" s="16">
        <f>G7*0.44</f>
        <v>0</v>
      </c>
    </row>
    <row r="70" spans="1:8" x14ac:dyDescent="0.25">
      <c r="A70" s="42" t="s">
        <v>75</v>
      </c>
      <c r="B70" s="15"/>
      <c r="C70" s="16" t="e">
        <f>#REF!*0.44</f>
        <v>#REF!</v>
      </c>
      <c r="D70" s="16">
        <f t="shared" ref="D70:G70" si="14">D13*0.18</f>
        <v>0</v>
      </c>
      <c r="E70">
        <f t="shared" si="14"/>
        <v>0</v>
      </c>
      <c r="F70" s="16">
        <f t="shared" si="14"/>
        <v>0</v>
      </c>
      <c r="G70" s="16">
        <f t="shared" si="14"/>
        <v>0</v>
      </c>
    </row>
    <row r="71" spans="1:8" x14ac:dyDescent="0.25">
      <c r="A71" s="47" t="s">
        <v>29</v>
      </c>
      <c r="B71" s="21"/>
      <c r="C71" s="19" t="e">
        <f>SUM(C12+C18+C24+C30+C34+C38+C42+C46+C50+C54+C58+C62+C66+C69+C70)</f>
        <v>#REF!</v>
      </c>
      <c r="D71" s="19">
        <f>SUM(D12+D18+D24+D30+D34+D38+D42+D46+D50+D54+D58+D62+D66+D69+D70)</f>
        <v>0</v>
      </c>
      <c r="E71" s="19">
        <f>SUM(E12+E18+E24+E30+E34+E38+E42+E46+E50+E54+E58+E62+E66+E69+E70)</f>
        <v>0</v>
      </c>
      <c r="F71" s="19">
        <f>SUM(F12+F18+F24+F30+F34+F38+F42+F46+F50+F54+F58+F62+F66+F69+F70)</f>
        <v>0</v>
      </c>
      <c r="G71" s="19">
        <f>SUM(G12+G18+G24+G30+G34+G38+G42+G46+G50+G54+G58+G62+G66+G69+G70)</f>
        <v>0</v>
      </c>
    </row>
  </sheetData>
  <mergeCells count="6">
    <mergeCell ref="B1:G1"/>
    <mergeCell ref="K1:L1"/>
    <mergeCell ref="C2:C4"/>
    <mergeCell ref="H2:H4"/>
    <mergeCell ref="A1:A4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E24" sqref="E24"/>
    </sheetView>
  </sheetViews>
  <sheetFormatPr defaultRowHeight="15" x14ac:dyDescent="0.25"/>
  <sheetData>
    <row r="2" spans="2:2" x14ac:dyDescent="0.25">
      <c r="B2" t="s">
        <v>76</v>
      </c>
    </row>
    <row r="3" spans="2:2" x14ac:dyDescent="0.25">
      <c r="B3" t="s">
        <v>77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903" ma:contentTypeDescription="Opret et nyt dokument." ma:contentTypeScope="" ma:versionID="18c28a5374615ad6a054f32864e655ac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d7c1e7af06deea29d3a956beed83ce80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2baa2b68-f128-4e7a-99a5-6ad3f5f37d9f}" ma:internalName="TaxCatchAll" ma:showField="CatchAllData" ma:web="8f557624-d6a7-40e5-a06f-ebe443598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Billedmærker" ma:readOnly="false" ma:fieldId="{5cf76f15-5ced-4ddc-b409-7134ff3c332f}" ma:taxonomyMulti="true" ma:sspId="46f9bfe2-f411-48ca-b094-cf8508787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EAEXP2DD475P-1149199250-6563014</_dlc_DocId>
    <_dlc_DocIdUrl xmlns="8f557624-d6a7-40e5-a06f-ebe44359847b">
      <Url>https://erstdk.sharepoint.com/teams/share/_layouts/15/DocIdRedir.aspx?ID=EAEXP2DD475P-1149199250-6563014</Url>
      <Description>EAEXP2DD475P-1149199250-6563014</Description>
    </_dlc_DocIdUrl>
    <lcf76f155ced4ddcb4097134ff3c332f xmlns="ba3c0d19-9a85-4c97-b951-b8742efd782e">
      <Terms xmlns="http://schemas.microsoft.com/office/infopath/2007/PartnerControls"/>
    </lcf76f155ced4ddcb4097134ff3c332f>
    <TaxCatchAll xmlns="8f557624-d6a7-40e5-a06f-ebe44359847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73A3F1-6E4D-40A9-8C37-43244ACD3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B75116-8019-44A6-9C2A-348E993DB704}">
  <ds:schemaRefs>
    <ds:schemaRef ds:uri="http://schemas.microsoft.com/office/infopath/2007/PartnerControls"/>
    <ds:schemaRef ds:uri="http://purl.org/dc/elements/1.1/"/>
    <ds:schemaRef ds:uri="http://www.w3.org/XML/1998/namespace"/>
    <ds:schemaRef ds:uri="ba3c0d19-9a85-4c97-b951-b8742efd782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8f557624-d6a7-40e5-a06f-ebe44359847b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27EC17C-8FD0-4333-87B5-1CC4998AB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61DD55-902A-420B-887F-15813B5CA0F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Budget og regnskab</vt:lpstr>
      <vt:lpstr>Aktivitetsbudget</vt:lpstr>
      <vt:lpstr>Ark1</vt:lpstr>
      <vt:lpstr>Aktivitetsbudget!Udskriftsområde</vt:lpstr>
      <vt:lpstr>'Budget og regnskab'!Udskriftsområde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 - Økonomi og effekter</dc:title>
  <dc:subject/>
  <dc:creator>Apache POI</dc:creator>
  <cp:keywords/>
  <dc:description/>
  <cp:lastModifiedBy>Alexander Sienczak Knudsen</cp:lastModifiedBy>
  <cp:revision/>
  <dcterms:created xsi:type="dcterms:W3CDTF">2014-07-11T08:14:00Z</dcterms:created>
  <dcterms:modified xsi:type="dcterms:W3CDTF">2023-12-08T10:04:29Z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7292290e-6faf-4285-a090-bd2134caf043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SIP_Label_6dce252c-76cf-4084-99a9-74584edd60b1_Enabled">
    <vt:lpwstr>False</vt:lpwstr>
  </property>
  <property fmtid="{D5CDD505-2E9C-101B-9397-08002B2CF9AE}" pid="7" name="MSIP_Label_6dce252c-76cf-4084-99a9-74584edd60b1_SiteId">
    <vt:lpwstr>cd721d13-3c75-4526-98ea-ceb8248ff3e5</vt:lpwstr>
  </property>
  <property fmtid="{D5CDD505-2E9C-101B-9397-08002B2CF9AE}" pid="8" name="MSIP_Label_6dce252c-76cf-4084-99a9-74584edd60b1_Owner">
    <vt:lpwstr>nikgam@erst.dk</vt:lpwstr>
  </property>
  <property fmtid="{D5CDD505-2E9C-101B-9397-08002B2CF9AE}" pid="9" name="MSIP_Label_6dce252c-76cf-4084-99a9-74584edd60b1_SetDate">
    <vt:lpwstr>2019-10-31T13:30:44.6623347Z</vt:lpwstr>
  </property>
  <property fmtid="{D5CDD505-2E9C-101B-9397-08002B2CF9AE}" pid="10" name="MSIP_Label_6dce252c-76cf-4084-99a9-74584edd60b1_Name">
    <vt:lpwstr>Generelt</vt:lpwstr>
  </property>
  <property fmtid="{D5CDD505-2E9C-101B-9397-08002B2CF9AE}" pid="11" name="MSIP_Label_6dce252c-76cf-4084-99a9-74584edd60b1_Application">
    <vt:lpwstr>Microsoft Azure Information Protection</vt:lpwstr>
  </property>
  <property fmtid="{D5CDD505-2E9C-101B-9397-08002B2CF9AE}" pid="12" name="MSIP_Label_6dce252c-76cf-4084-99a9-74584edd60b1_Extended_MSFT_Method">
    <vt:lpwstr>Manual</vt:lpwstr>
  </property>
  <property fmtid="{D5CDD505-2E9C-101B-9397-08002B2CF9AE}" pid="13" name="MediaServiceImageTags">
    <vt:lpwstr/>
  </property>
</Properties>
</file>