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55155\Desktop\"/>
    </mc:Choice>
  </mc:AlternateContent>
  <xr:revisionPtr revIDLastSave="0" documentId="8_{716D89BE-73D2-4CB4-AAB9-9C5F3CC7C7D5}" xr6:coauthVersionLast="44" xr6:coauthVersionMax="44" xr10:uidLastSave="{00000000-0000-0000-0000-000000000000}"/>
  <workbookProtection workbookAlgorithmName="SHA-512" workbookHashValue="u2YaBlS9Gx/wEn/Ek4DUbqDcZWyDf0hwsnEt96XTq7XApwndH/S69oBcIixn+e9imvwZZIEV+y6o1MTv3yHprQ==" workbookSaltValue="wfDZuAQl/4h+GH6Ss9MZsw==" workbookSpinCount="100000" lockStructure="1"/>
  <bookViews>
    <workbookView xWindow="-120" yWindow="-120" windowWidth="29040" windowHeight="15840" xr2:uid="{F4BF71E2-DF2A-4655-9291-08651F59B0F6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8" i="1" l="1"/>
  <c r="D15" i="1" l="1"/>
  <c r="C3" i="1" l="1"/>
  <c r="D3" i="1" l="1"/>
  <c r="C6" i="1" s="1"/>
  <c r="C20" i="1" s="1"/>
</calcChain>
</file>

<file path=xl/sharedStrings.xml><?xml version="1.0" encoding="utf-8"?>
<sst xmlns="http://schemas.openxmlformats.org/spreadsheetml/2006/main" count="26" uniqueCount="19">
  <si>
    <t>Angiv ansøgningsperioden for lønkompensation</t>
  </si>
  <si>
    <t>Antal kalenderdage i ansøgningsperioden</t>
  </si>
  <si>
    <t>Beregning af, hvor mange dage du skal angive i feltet "Antal dage undtaget" i ansøgningen</t>
  </si>
  <si>
    <t>Angiv dette tal i feltet "Antal dage undtaget" i ansøgningen for at få en mere præcis udregning</t>
  </si>
  <si>
    <t>4.</t>
  </si>
  <si>
    <t>3.</t>
  </si>
  <si>
    <t>2.</t>
  </si>
  <si>
    <t>1.</t>
  </si>
  <si>
    <t>Indtast antallet af dage, hvor medarbejderen skal undtages for lønkompensation. Det kan fx være dage, hvor medarbejderen møder på arbejde eller medarbejderbetalte fridage eller ferie.</t>
  </si>
  <si>
    <t>Indtast første og sidste dato for ansøgningsperioden, som virksomheden søger om lønkompensation for.</t>
  </si>
  <si>
    <t>Indtast antal arbejdsdage, som medarbejderen ville have haft, såfremt der ikke var lukket ned pga. COVID-19. Det kan eksempelvis betyde, at du skal undtage weekender, hvis medarbejderen ikke normalt arbejder i disse dage ifølge sin konktrakt.</t>
  </si>
  <si>
    <t>Angiv antallet af kontraktlige arbejsdage i perioden (kan ikke overstige antal kalenderdage i ansøgningsperioden)</t>
  </si>
  <si>
    <t>Antal faktiske dage undtaget (f.eks. medarbejderbetalte fridage/ferie og fremmødte dage på arbejde)</t>
  </si>
  <si>
    <t>Beregning af feltet "Antal dage undtaget" i perioden fra 09-07-2020 til 29-08-2020</t>
  </si>
  <si>
    <t>Antal faktiske dage undtaget (f.eks. medarbejderbetalte fridage og fremmødte dage på arbejde)</t>
  </si>
  <si>
    <t>Angive dette tal i feltet "Antal dage undtaget" for at få en mere præcis udregning</t>
  </si>
  <si>
    <t>Hvis du ansøger for en periode på tværs de to ovenstående perioder, skal du udfylde begge beregnere og angive det følgende tal i "antal dage undtaget":</t>
  </si>
  <si>
    <t>Antal potentielle dage med kompensation i ansøgningsperioden</t>
  </si>
  <si>
    <t>Angiv antallet af kontraktlige arbejsdage i perioden 30/7-29/8 (kan ikke overstige antal kalender dage i ansøgningsperioden)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</si>
</sst>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3" fillId="4" borderId="7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0" fillId="6" borderId="0" xfId="0" applyFill="1"/>
    <xf numFmtId="9" fontId="0" fillId="6" borderId="0" xfId="0" applyNumberFormat="1" applyFill="1"/>
    <xf numFmtId="164" fontId="0" fillId="6" borderId="0" xfId="1" applyNumberFormat="1" applyFont="1" applyFill="1" applyAlignment="1">
      <alignment horizontal="center"/>
    </xf>
    <xf numFmtId="164" fontId="0" fillId="6" borderId="0" xfId="0" applyNumberFormat="1" applyFill="1"/>
    <xf numFmtId="0" fontId="0" fillId="6" borderId="0" xfId="0" applyFill="1" applyAlignment="1"/>
    <xf numFmtId="0" fontId="2" fillId="6" borderId="0" xfId="0" applyFont="1" applyFill="1"/>
    <xf numFmtId="9" fontId="2" fillId="6" borderId="0" xfId="0" applyNumberFormat="1" applyFont="1" applyFill="1"/>
    <xf numFmtId="164" fontId="2" fillId="6" borderId="0" xfId="1" applyNumberFormat="1" applyFont="1" applyFill="1"/>
    <xf numFmtId="0" fontId="3" fillId="4" borderId="6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vertical="center"/>
    </xf>
    <xf numFmtId="0" fontId="7" fillId="7" borderId="12" xfId="0" applyFont="1" applyFill="1" applyBorder="1" applyAlignment="1">
      <alignment wrapText="1"/>
    </xf>
    <xf numFmtId="0" fontId="0" fillId="8" borderId="15" xfId="0" applyFill="1" applyBorder="1"/>
    <xf numFmtId="0" fontId="0" fillId="6" borderId="0" xfId="0" applyFill="1" applyBorder="1"/>
    <xf numFmtId="1" fontId="8" fillId="6" borderId="0" xfId="0" applyNumberFormat="1" applyFont="1" applyFill="1" applyBorder="1" applyAlignment="1" applyProtection="1">
      <alignment vertical="center"/>
      <protection hidden="1"/>
    </xf>
    <xf numFmtId="0" fontId="0" fillId="9" borderId="21" xfId="0" applyFill="1" applyBorder="1"/>
    <xf numFmtId="0" fontId="0" fillId="9" borderId="13" xfId="0" applyFill="1" applyBorder="1" applyAlignment="1">
      <alignment horizontal="left"/>
    </xf>
    <xf numFmtId="14" fontId="0" fillId="9" borderId="13" xfId="0" applyNumberFormat="1" applyFill="1" applyBorder="1" applyAlignment="1">
      <alignment horizontal="right"/>
    </xf>
    <xf numFmtId="14" fontId="0" fillId="9" borderId="14" xfId="0" applyNumberFormat="1" applyFill="1" applyBorder="1"/>
    <xf numFmtId="1" fontId="8" fillId="8" borderId="25" xfId="0" applyNumberFormat="1" applyFont="1" applyFill="1" applyBorder="1" applyAlignment="1" applyProtection="1">
      <alignment vertical="center"/>
      <protection hidden="1"/>
    </xf>
    <xf numFmtId="0" fontId="0" fillId="8" borderId="21" xfId="0" applyFill="1" applyBorder="1"/>
    <xf numFmtId="0" fontId="0" fillId="8" borderId="13" xfId="0" applyFill="1" applyBorder="1" applyAlignment="1">
      <alignment horizontal="left"/>
    </xf>
    <xf numFmtId="1" fontId="0" fillId="8" borderId="14" xfId="0" applyNumberFormat="1" applyFill="1" applyBorder="1" applyAlignment="1" applyProtection="1">
      <alignment horizontal="right"/>
      <protection hidden="1"/>
    </xf>
    <xf numFmtId="0" fontId="0" fillId="10" borderId="21" xfId="0" applyFill="1" applyBorder="1"/>
    <xf numFmtId="0" fontId="0" fillId="10" borderId="13" xfId="0" applyFill="1" applyBorder="1" applyAlignment="1">
      <alignment wrapText="1"/>
    </xf>
    <xf numFmtId="0" fontId="0" fillId="10" borderId="14" xfId="0" applyFill="1" applyBorder="1"/>
    <xf numFmtId="0" fontId="0" fillId="5" borderId="21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1" fontId="8" fillId="8" borderId="26" xfId="0" applyNumberFormat="1" applyFont="1" applyFill="1" applyBorder="1" applyAlignment="1" applyProtection="1">
      <alignment vertical="center"/>
      <protection hidden="1"/>
    </xf>
    <xf numFmtId="0" fontId="6" fillId="8" borderId="21" xfId="0" applyFont="1" applyFill="1" applyBorder="1"/>
    <xf numFmtId="0" fontId="5" fillId="8" borderId="12" xfId="0" applyFont="1" applyFill="1" applyBorder="1" applyAlignment="1">
      <alignment vertical="center"/>
    </xf>
    <xf numFmtId="1" fontId="5" fillId="8" borderId="14" xfId="0" applyNumberFormat="1" applyFont="1" applyFill="1" applyBorder="1" applyProtection="1">
      <protection hidden="1"/>
    </xf>
    <xf numFmtId="0" fontId="7" fillId="7" borderId="21" xfId="0" applyFont="1" applyFill="1" applyBorder="1"/>
    <xf numFmtId="1" fontId="7" fillId="7" borderId="12" xfId="0" applyNumberFormat="1" applyFont="1" applyFill="1" applyBorder="1" applyAlignment="1" applyProtection="1">
      <alignment horizontal="right" vertical="center"/>
      <protection hidden="1"/>
    </xf>
    <xf numFmtId="0" fontId="7" fillId="7" borderId="16" xfId="0" applyFont="1" applyFill="1" applyBorder="1"/>
    <xf numFmtId="0" fontId="4" fillId="2" borderId="4" xfId="0" applyFont="1" applyFill="1" applyBorder="1"/>
    <xf numFmtId="1" fontId="4" fillId="2" borderId="4" xfId="0" applyNumberFormat="1" applyFont="1" applyFill="1" applyBorder="1" applyProtection="1">
      <protection hidden="1"/>
    </xf>
    <xf numFmtId="0" fontId="6" fillId="2" borderId="11" xfId="0" applyFont="1" applyFill="1" applyBorder="1"/>
    <xf numFmtId="0" fontId="6" fillId="3" borderId="27" xfId="0" applyFont="1" applyFill="1" applyBorder="1"/>
    <xf numFmtId="0" fontId="6" fillId="3" borderId="3" xfId="0" applyFont="1" applyFill="1" applyBorder="1" applyAlignment="1">
      <alignment horizontal="left"/>
    </xf>
    <xf numFmtId="14" fontId="6" fillId="3" borderId="3" xfId="0" applyNumberFormat="1" applyFont="1" applyFill="1" applyBorder="1" applyAlignment="1">
      <alignment horizontal="right"/>
    </xf>
    <xf numFmtId="14" fontId="6" fillId="3" borderId="17" xfId="0" applyNumberFormat="1" applyFont="1" applyFill="1" applyBorder="1"/>
    <xf numFmtId="0" fontId="6" fillId="2" borderId="28" xfId="0" applyFont="1" applyFill="1" applyBorder="1"/>
    <xf numFmtId="0" fontId="6" fillId="2" borderId="1" xfId="0" applyFont="1" applyFill="1" applyBorder="1" applyAlignment="1">
      <alignment horizontal="left"/>
    </xf>
    <xf numFmtId="1" fontId="6" fillId="2" borderId="1" xfId="0" applyNumberFormat="1" applyFont="1" applyFill="1" applyBorder="1" applyAlignment="1" applyProtection="1">
      <alignment horizontal="right"/>
      <protection hidden="1"/>
    </xf>
    <xf numFmtId="0" fontId="6" fillId="4" borderId="29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5" borderId="29" xfId="0" applyFont="1" applyFill="1" applyBorder="1"/>
    <xf numFmtId="0" fontId="6" fillId="5" borderId="1" xfId="0" applyFont="1" applyFill="1" applyBorder="1"/>
    <xf numFmtId="0" fontId="6" fillId="2" borderId="30" xfId="0" applyFont="1" applyFill="1" applyBorder="1"/>
    <xf numFmtId="0" fontId="5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" fontId="9" fillId="2" borderId="18" xfId="0" applyNumberFormat="1" applyFont="1" applyFill="1" applyBorder="1" applyAlignment="1" applyProtection="1">
      <alignment horizontal="center" vertical="center"/>
      <protection hidden="1"/>
    </xf>
    <xf numFmtId="1" fontId="9" fillId="2" borderId="19" xfId="0" applyNumberFormat="1" applyFont="1" applyFill="1" applyBorder="1" applyAlignment="1" applyProtection="1">
      <alignment horizontal="center" vertical="center"/>
      <protection hidden="1"/>
    </xf>
    <xf numFmtId="1" fontId="9" fillId="2" borderId="20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25401</xdr:rowOff>
    </xdr:from>
    <xdr:to>
      <xdr:col>12</xdr:col>
      <xdr:colOff>19050</xdr:colOff>
      <xdr:row>17</xdr:row>
      <xdr:rowOff>28575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723BF250-7FDF-4E8B-AA6E-E2962808CFDB}"/>
            </a:ext>
          </a:extLst>
        </xdr:cNvPr>
        <xdr:cNvSpPr txBox="1"/>
      </xdr:nvSpPr>
      <xdr:spPr>
        <a:xfrm>
          <a:off x="10382250" y="25401"/>
          <a:ext cx="4552950" cy="395604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Denne beregner kan bruges til at udregne</a:t>
          </a:r>
          <a:r>
            <a:rPr lang="da-DK" sz="1100" baseline="0"/>
            <a:t> det tal, du skal angive i "antal dage undtaget" i ansøgningen.</a:t>
          </a:r>
        </a:p>
        <a:p>
          <a:endParaRPr lang="da-DK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Beregningen af lønkompensation bygger på forholdet mellem kalenderdage og arbejdsdage. Vær opmærksom på, at antal faktiske dage medarbejderen er undtaget arbejde og tallet, du skal notere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feltet "antal dage undtaget"  kan variere. Det er derfor, du skal bruge denne beregner for at få det mest retvisende kompensationsbeløb.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a-DK">
            <a:effectLst/>
          </a:endParaRPr>
        </a:p>
        <a:p>
          <a:endParaRPr lang="da-DK" sz="1100" baseline="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Dage,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hvor medarbejderen er undtaget lønkompensation, kan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fx være: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dage, hvor du får behov for din medarbejder i hjemsendelsesperioden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hvis din medarbejder afholder feriedage som tjenestefri uden løn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hvis du forventer at modtage anden offentlig støtte til at dække dine lønudgifter til medarbejder fx under uddannelse, barsel eller lignende. </a:t>
          </a:r>
        </a:p>
        <a:p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Noter disse dage i punkt 3 i beregneren</a:t>
          </a:r>
          <a:r>
            <a:rPr lang="da-DK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at udregne "Antal dage undtaget" for den enkelte medarbejder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Tallet, du noterer</a:t>
          </a:r>
          <a:r>
            <a:rPr lang="da-DK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"antal dage undtaget",</a:t>
          </a:r>
          <a:r>
            <a:rPr lang="da-DK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er foreløbigt og virksomheden vil stadig skulle dokumentere antallet af dage, som deres medarbejdere reelt har været undtaget i efterkontrollen.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05F8-8218-4DC3-8703-47D2F39F6412}">
  <dimension ref="A1:S39"/>
  <sheetViews>
    <sheetView tabSelected="1" zoomScaleNormal="100" workbookViewId="0">
      <selection activeCell="C17" sqref="C17"/>
    </sheetView>
  </sheetViews>
  <sheetFormatPr defaultRowHeight="15" x14ac:dyDescent="0.25"/>
  <cols>
    <col min="1" max="1" width="2.85546875" customWidth="1"/>
    <col min="2" max="2" width="102.5703125" customWidth="1"/>
    <col min="3" max="4" width="15.85546875" customWidth="1"/>
    <col min="5" max="5" width="11.28515625" bestFit="1" customWidth="1"/>
    <col min="6" max="6" width="12.85546875" bestFit="1" customWidth="1"/>
  </cols>
  <sheetData>
    <row r="1" spans="1:19" ht="16.5" thickBot="1" x14ac:dyDescent="0.3">
      <c r="A1" s="46"/>
      <c r="B1" s="63" t="s">
        <v>2</v>
      </c>
      <c r="C1" s="63"/>
      <c r="D1" s="64"/>
      <c r="E1" s="7"/>
      <c r="F1" s="12"/>
      <c r="G1" s="12"/>
      <c r="H1" s="12"/>
      <c r="I1" s="12"/>
      <c r="J1" s="12"/>
      <c r="K1" s="12"/>
      <c r="L1" s="12"/>
      <c r="M1" s="12"/>
      <c r="N1" s="7"/>
      <c r="O1" s="7"/>
      <c r="P1" s="7"/>
      <c r="Q1" s="7"/>
      <c r="R1" s="7"/>
      <c r="S1" s="7"/>
    </row>
    <row r="2" spans="1:19" x14ac:dyDescent="0.25">
      <c r="A2" s="47" t="s">
        <v>7</v>
      </c>
      <c r="B2" s="48" t="s">
        <v>0</v>
      </c>
      <c r="C2" s="49">
        <v>43899</v>
      </c>
      <c r="D2" s="50">
        <v>44020</v>
      </c>
      <c r="E2" s="8"/>
      <c r="F2" s="13"/>
      <c r="G2" s="12"/>
      <c r="H2" s="12"/>
      <c r="I2" s="12"/>
      <c r="J2" s="12"/>
      <c r="K2" s="12"/>
      <c r="L2" s="12"/>
      <c r="M2" s="12"/>
      <c r="N2" s="7"/>
      <c r="O2" s="7"/>
      <c r="P2" s="7"/>
      <c r="Q2" s="7"/>
      <c r="R2" s="7"/>
      <c r="S2" s="7"/>
    </row>
    <row r="3" spans="1:19" x14ac:dyDescent="0.25">
      <c r="A3" s="51"/>
      <c r="B3" s="52" t="s">
        <v>1</v>
      </c>
      <c r="C3" s="53">
        <f>DATEDIF(C2,D2,"D")+1</f>
        <v>122</v>
      </c>
      <c r="D3" s="65">
        <f>IF(C3&gt;90,C3+1,C3)</f>
        <v>123</v>
      </c>
      <c r="E3" s="8"/>
      <c r="F3" s="13"/>
      <c r="G3" s="12"/>
      <c r="H3" s="12"/>
      <c r="I3" s="12"/>
      <c r="J3" s="12"/>
      <c r="K3" s="12"/>
      <c r="L3" s="12"/>
      <c r="M3" s="12"/>
      <c r="N3" s="7"/>
      <c r="O3" s="7"/>
      <c r="P3" s="7"/>
      <c r="Q3" s="7"/>
      <c r="R3" s="7"/>
      <c r="S3" s="7"/>
    </row>
    <row r="4" spans="1:19" ht="15.75" customHeight="1" x14ac:dyDescent="0.25">
      <c r="A4" s="54" t="s">
        <v>6</v>
      </c>
      <c r="B4" s="55" t="s">
        <v>11</v>
      </c>
      <c r="C4" s="56">
        <v>9</v>
      </c>
      <c r="D4" s="66"/>
      <c r="E4" s="7"/>
      <c r="F4" s="12"/>
      <c r="G4" s="12"/>
      <c r="H4" s="12"/>
      <c r="I4" s="12"/>
      <c r="J4" s="12"/>
      <c r="K4" s="12"/>
      <c r="L4" s="12"/>
      <c r="M4" s="12"/>
      <c r="N4" s="7"/>
      <c r="O4" s="7"/>
      <c r="P4" s="7"/>
      <c r="Q4" s="7"/>
      <c r="R4" s="7"/>
      <c r="S4" s="7"/>
    </row>
    <row r="5" spans="1:19" x14ac:dyDescent="0.25">
      <c r="A5" s="57" t="s">
        <v>5</v>
      </c>
      <c r="B5" s="58" t="s">
        <v>12</v>
      </c>
      <c r="C5" s="58">
        <v>9</v>
      </c>
      <c r="D5" s="66"/>
      <c r="E5" s="9"/>
      <c r="F5" s="14"/>
      <c r="G5" s="12"/>
      <c r="H5" s="12"/>
      <c r="I5" s="12"/>
      <c r="J5" s="12"/>
      <c r="K5" s="12"/>
      <c r="L5" s="12"/>
      <c r="M5" s="12"/>
      <c r="N5" s="7"/>
      <c r="O5" s="7"/>
      <c r="P5" s="7"/>
      <c r="Q5" s="7"/>
      <c r="R5" s="7"/>
      <c r="S5" s="7"/>
    </row>
    <row r="6" spans="1:19" ht="16.5" thickBot="1" x14ac:dyDescent="0.3">
      <c r="A6" s="59" t="s">
        <v>4</v>
      </c>
      <c r="B6" s="44" t="s">
        <v>3</v>
      </c>
      <c r="C6" s="45">
        <f>(D3/C4)*C5</f>
        <v>123</v>
      </c>
      <c r="D6" s="67"/>
      <c r="E6" s="10"/>
      <c r="F6" s="12"/>
      <c r="G6" s="12"/>
      <c r="H6" s="12"/>
      <c r="I6" s="12"/>
      <c r="J6" s="12"/>
      <c r="K6" s="12"/>
      <c r="L6" s="12"/>
      <c r="M6" s="12"/>
      <c r="N6" s="7"/>
      <c r="O6" s="7"/>
      <c r="P6" s="7"/>
      <c r="Q6" s="7"/>
      <c r="R6" s="7"/>
      <c r="S6" s="7"/>
    </row>
    <row r="7" spans="1:19" x14ac:dyDescent="0.25">
      <c r="A7" s="7"/>
      <c r="B7" s="7"/>
      <c r="C7" s="7"/>
      <c r="D7" s="7"/>
      <c r="E7" s="7"/>
      <c r="F7" s="12"/>
      <c r="G7" s="12"/>
      <c r="H7" s="12"/>
      <c r="I7" s="12"/>
      <c r="J7" s="12"/>
      <c r="K7" s="12"/>
      <c r="L7" s="12"/>
      <c r="M7" s="12"/>
      <c r="N7" s="7"/>
      <c r="O7" s="7"/>
      <c r="P7" s="7"/>
      <c r="Q7" s="7"/>
      <c r="R7" s="7"/>
      <c r="S7" s="7"/>
    </row>
    <row r="8" spans="1:19" x14ac:dyDescent="0.25">
      <c r="A8" s="7"/>
      <c r="B8" s="7"/>
      <c r="C8" s="7"/>
      <c r="D8" s="7"/>
      <c r="E8" s="7"/>
      <c r="F8" s="12"/>
      <c r="G8" s="12"/>
      <c r="H8" s="12"/>
      <c r="I8" s="12"/>
      <c r="J8" s="12"/>
      <c r="K8" s="12"/>
      <c r="L8" s="12"/>
      <c r="M8" s="12"/>
      <c r="N8" s="7"/>
      <c r="O8" s="7"/>
      <c r="P8" s="7"/>
      <c r="Q8" s="7"/>
      <c r="R8" s="7"/>
      <c r="S8" s="7"/>
    </row>
    <row r="9" spans="1:19" ht="30.75" customHeight="1" x14ac:dyDescent="0.25">
      <c r="A9" s="3" t="s">
        <v>7</v>
      </c>
      <c r="B9" s="68" t="s">
        <v>9</v>
      </c>
      <c r="C9" s="68"/>
      <c r="D9" s="68"/>
      <c r="E9" s="7"/>
      <c r="F9" s="12"/>
      <c r="G9" s="12"/>
      <c r="H9" s="12"/>
      <c r="I9" s="12"/>
      <c r="J9" s="12"/>
      <c r="K9" s="12"/>
      <c r="L9" s="12"/>
      <c r="M9" s="12"/>
      <c r="N9" s="7"/>
      <c r="O9" s="7"/>
      <c r="P9" s="7"/>
      <c r="Q9" s="7"/>
      <c r="R9" s="7"/>
      <c r="S9" s="7"/>
    </row>
    <row r="10" spans="1:19" ht="47.25" customHeight="1" x14ac:dyDescent="0.25">
      <c r="A10" s="1" t="s">
        <v>6</v>
      </c>
      <c r="B10" s="4" t="s">
        <v>10</v>
      </c>
      <c r="C10" s="6"/>
      <c r="D10" s="15"/>
      <c r="E10" s="7"/>
      <c r="F10" s="12"/>
      <c r="G10" s="12"/>
      <c r="H10" s="12"/>
      <c r="I10" s="12"/>
      <c r="J10" s="12"/>
      <c r="K10" s="12"/>
      <c r="L10" s="12"/>
      <c r="M10" s="12"/>
      <c r="N10" s="7"/>
      <c r="O10" s="7"/>
      <c r="P10" s="7"/>
      <c r="Q10" s="7"/>
      <c r="R10" s="7"/>
      <c r="S10" s="7"/>
    </row>
    <row r="11" spans="1:19" ht="30" x14ac:dyDescent="0.25">
      <c r="A11" s="2" t="s">
        <v>5</v>
      </c>
      <c r="B11" s="5" t="s">
        <v>8</v>
      </c>
      <c r="C11" s="16"/>
      <c r="D11" s="1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.75" thickBot="1" x14ac:dyDescent="0.3">
      <c r="A12" s="7"/>
      <c r="B12" s="11"/>
      <c r="C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6.5" thickBot="1" x14ac:dyDescent="0.3">
      <c r="A13" s="20"/>
      <c r="B13" s="60" t="s">
        <v>13</v>
      </c>
      <c r="C13" s="61"/>
      <c r="D13" s="6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5.75" thickBot="1" x14ac:dyDescent="0.3">
      <c r="A14" s="23" t="s">
        <v>7</v>
      </c>
      <c r="B14" s="24" t="s">
        <v>0</v>
      </c>
      <c r="C14" s="25">
        <v>44024</v>
      </c>
      <c r="D14" s="26">
        <v>44072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.75" thickBot="1" x14ac:dyDescent="0.3">
      <c r="A15" s="28"/>
      <c r="B15" s="29" t="s">
        <v>17</v>
      </c>
      <c r="C15" s="30">
        <f>IF((D14-C14+1-21)&gt;0,D14-C14+1-21,0)</f>
        <v>28</v>
      </c>
      <c r="D15" s="27">
        <f>(C15-31)</f>
        <v>-3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30.75" thickBot="1" x14ac:dyDescent="0.3">
      <c r="A16" s="31" t="s">
        <v>6</v>
      </c>
      <c r="B16" s="32" t="s">
        <v>18</v>
      </c>
      <c r="C16" s="33">
        <v>5</v>
      </c>
      <c r="D16" s="2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5.75" thickBot="1" x14ac:dyDescent="0.3">
      <c r="A17" s="34" t="s">
        <v>5</v>
      </c>
      <c r="B17" s="35" t="s">
        <v>14</v>
      </c>
      <c r="C17" s="36">
        <v>2</v>
      </c>
      <c r="D17" s="2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5.6" customHeight="1" thickBot="1" x14ac:dyDescent="0.3">
      <c r="A18" s="38"/>
      <c r="B18" s="39" t="s">
        <v>15</v>
      </c>
      <c r="C18" s="40">
        <f>(C15/C16)*C17</f>
        <v>11.2</v>
      </c>
      <c r="D18" s="3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4.45" customHeight="1" thickBot="1" x14ac:dyDescent="0.3">
      <c r="A19" s="7"/>
      <c r="B19" s="18"/>
      <c r="C19" s="21"/>
      <c r="D19" s="22"/>
      <c r="E19" s="2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2.25" thickBot="1" x14ac:dyDescent="0.3">
      <c r="A20" s="41"/>
      <c r="B20" s="19" t="s">
        <v>16</v>
      </c>
      <c r="C20" s="42">
        <f>SUM(C6,C18)</f>
        <v>134.19999999999999</v>
      </c>
      <c r="D20" s="4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5">
      <c r="A39" s="7"/>
    </row>
  </sheetData>
  <sheetProtection algorithmName="SHA-512" hashValue="x3qZ73x0jqWUb4CVODyBivDd7fDqilcthEKeoJS6IExFNlBfMDNJLuUuODWtBouqCiz8CvOOSfris1YjczyZ9A==" saltValue="riPMre5kAcQ1BL5C860/Kw==" spinCount="100000" sheet="1" objects="1" scenarios="1"/>
  <protectedRanges>
    <protectedRange sqref="C2:D2 C4 C5 C14 D14 C16 C17" name="Område2"/>
    <protectedRange sqref="C14:D14 C16:C17" name="Område1_3"/>
  </protectedRanges>
  <mergeCells count="4">
    <mergeCell ref="B13:D13"/>
    <mergeCell ref="B1:D1"/>
    <mergeCell ref="D3:D6"/>
    <mergeCell ref="B9:D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737C78CBB4B842A0E935BFF69F78BA" ma:contentTypeVersion="8" ma:contentTypeDescription="Opret et nyt dokument." ma:contentTypeScope="" ma:versionID="f2993879f1f48a18bcbf79a8bf550ac3">
  <xsd:schema xmlns:xsd="http://www.w3.org/2001/XMLSchema" xmlns:xs="http://www.w3.org/2001/XMLSchema" xmlns:p="http://schemas.microsoft.com/office/2006/metadata/properties" xmlns:ns3="59953343-d336-4a85-8ee6-f21856609b09" xmlns:ns4="240328e0-f1ec-4172-8224-a263e0a02d28" targetNamespace="http://schemas.microsoft.com/office/2006/metadata/properties" ma:root="true" ma:fieldsID="2c2493595ea4cbab5db4ef729b76450f" ns3:_="" ns4:_="">
    <xsd:import namespace="59953343-d336-4a85-8ee6-f21856609b09"/>
    <xsd:import namespace="240328e0-f1ec-4172-8224-a263e0a02d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53343-d336-4a85-8ee6-f21856609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328e0-f1ec-4172-8224-a263e0a02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8FDEDE-B467-41DE-ABA9-EBD27AEC58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338F8-0CCE-48A6-9694-DB2A7B836168}">
  <ds:schemaRefs>
    <ds:schemaRef ds:uri="http://purl.org/dc/elements/1.1/"/>
    <ds:schemaRef ds:uri="http://purl.org/dc/dcmitype/"/>
    <ds:schemaRef ds:uri="240328e0-f1ec-4172-8224-a263e0a02d2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59953343-d336-4a85-8ee6-f21856609b0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64B3E9-1608-469E-9475-4F10C3FE5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953343-d336-4a85-8ee6-f21856609b09"/>
    <ds:schemaRef ds:uri="240328e0-f1ec-4172-8224-a263e0a02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Vase</dc:creator>
  <cp:keywords/>
  <dc:description/>
  <cp:lastModifiedBy>Maria Baden Fischer</cp:lastModifiedBy>
  <cp:revision/>
  <dcterms:created xsi:type="dcterms:W3CDTF">2020-06-04T08:21:33Z</dcterms:created>
  <dcterms:modified xsi:type="dcterms:W3CDTF">2020-07-08T11:15:23Z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0x01010067737C78CBB4B842A0E935BFF69F78BA</vt:lpwstr>
  </property>
</Properties>
</file>